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lo\OneDrive\Planetaexcel\docs\"/>
    </mc:Choice>
  </mc:AlternateContent>
  <bookViews>
    <workbookView xWindow="0" yWindow="0" windowWidth="28800" windowHeight="12210"/>
  </bookViews>
  <sheets>
    <sheet name="Люди" sheetId="1" r:id="rId1"/>
    <sheet name="Доходы" sheetId="5" r:id="rId2"/>
    <sheet name="Продажи" sheetId="6" r:id="rId3"/>
  </sheets>
  <definedNames>
    <definedName name="_xlnm._FilterDatabase" localSheetId="0" hidden="1">Люди!$A$1:$F$26</definedName>
    <definedName name="Z_6577661F_B710_4B9E_ABAF_6E30457C32EE_.wvu.Cols" localSheetId="1" hidden="1">Доходы!$D:$F,Доходы!$H:$J,Доходы!$L:$N,Доходы!$P:$R</definedName>
    <definedName name="Z_6577661F_B710_4B9E_ABAF_6E30457C32EE_.wvu.Cols" localSheetId="2" hidden="1">Продажи!$C:$C,Продажи!$E:$F,Продажи!$H:$I,Продажи!$K:$K</definedName>
    <definedName name="Z_6577661F_B710_4B9E_ABAF_6E30457C32EE_.wvu.FilterData" localSheetId="0" hidden="1">Люди!$A$1:$F$26</definedName>
    <definedName name="Z_917CEB8B_9762_433A_8533_43755C2419C4_.wvu.Cols" localSheetId="1" hidden="1">Доходы!$D:$F,Доходы!$H:$J,Доходы!$L:$N,Доходы!$P:$R</definedName>
    <definedName name="Z_917CEB8B_9762_433A_8533_43755C2419C4_.wvu.FilterData" localSheetId="0" hidden="1">Люди!$A$1:$F$26</definedName>
    <definedName name="Z_9EA4B7CA_4D3C_46D7_BC19_A15888D9CA76_.wvu.FilterData" localSheetId="0" hidden="1">Люди!$A$1:$F$26</definedName>
    <definedName name="Z_A248ABB5_BBF5_4825_A44C_158DFD656CC7_.wvu.FilterData" localSheetId="0" hidden="1">Люди!$A$1:$F$26</definedName>
    <definedName name="Z_AA82C811_9CFC_40EC_9733_ACB161B07687_.wvu.FilterData" localSheetId="0" hidden="1">Люди!$A$1:$F$26</definedName>
    <definedName name="Z_C65A87BA_0256_465C_841E_6139BA16978C_.wvu.FilterData" localSheetId="0" hidden="1">Люди!$A$1:$F$26</definedName>
    <definedName name="Z_DB5D4038_7CEB_48D7_A292_077D5F47DD04_.wvu.FilterData" localSheetId="0" hidden="1">Люди!$A$1:$F$26</definedName>
    <definedName name="Z_DB805A48_8E16_44FD_875C_FC12A7D55393_.wvu.Cols" localSheetId="1" hidden="1">Доходы!$D:$F,Доходы!$H:$J,Доходы!$L:$N,Доходы!$P:$R</definedName>
    <definedName name="Z_DB805A48_8E16_44FD_875C_FC12A7D55393_.wvu.Cols" localSheetId="2" hidden="1">Продажи!$D:$E,Продажи!$G:$H,Продажи!$J:$K</definedName>
    <definedName name="Z_DB805A48_8E16_44FD_875C_FC12A7D55393_.wvu.FilterData" localSheetId="0" hidden="1">Люди!$A$1:$F$26</definedName>
    <definedName name="Z_F2AD3889_3C02_4EDF_8AB8_01DB5445DA76_.wvu.Cols" localSheetId="1" hidden="1">Доходы!$D:$F,Доходы!$H:$J,Доходы!$L:$N,Доходы!$P:$R</definedName>
    <definedName name="Z_F2AD3889_3C02_4EDF_8AB8_01DB5445DA76_.wvu.FilterData" localSheetId="0" hidden="1">Люди!$A$1:$F$26</definedName>
  </definedNames>
  <calcPr calcId="162913"/>
  <customWorkbookViews>
    <customWorkbookView name="Люди_жен" guid="{DB5D4038-7CEB-48D7-A292-077D5F47DD04}" xWindow="366" yWindow="148" windowWidth="1280" windowHeight="720" activeSheetId="1"/>
    <customWorkbookView name="Люди_муж" guid="{9EA4B7CA-4D3C-46D7-BC19-A15888D9CA76}" xWindow="366" yWindow="148" windowWidth="1280" windowHeight="720" activeSheetId="1"/>
    <customWorkbookView name="Люди_все" guid="{A248ABB5-BBF5-4825-A44C-158DFD656CC7}" xWindow="366" yWindow="148" windowWidth="1280" windowHeight="720" activeSheetId="1"/>
    <customWorkbookView name="Люди_начальники" guid="{AA82C811-9CFC-40EC-9733-ACB161B07687}" xWindow="366" yWindow="148" windowWidth="1280" windowHeight="720" activeSheetId="1"/>
    <customWorkbookView name="Доходы_Подробно" guid="{C65A87BA-0256-465C-841E-6139BA16978C}" xWindow="366" yWindow="148" windowWidth="1280" windowHeight="720" activeSheetId="5"/>
    <customWorkbookView name="Доходы_ОбщийВид" guid="{F2AD3889-3C02-4EDF-8AB8-01DB5445DA76}" xWindow="366" yWindow="148" windowWidth="1280" windowHeight="720" activeSheetId="5"/>
    <customWorkbookView name="Продажи_Все" guid="{917CEB8B-9762-433A-8533-43755C2419C4}" xWindow="366" yWindow="148" windowWidth="1280" windowHeight="720" activeSheetId="6"/>
    <customWorkbookView name="Продажи_План" guid="{DB805A48-8E16-44FD-875C-FC12A7D55393}" xWindow="366" yWindow="148" windowWidth="1280" windowHeight="720" activeSheetId="6"/>
    <customWorkbookView name="Продажи_Факт" guid="{6577661F-B710-4B9E-ABAF-6E30457C32EE}" xWindow="366" yWindow="148" windowWidth="1280" windowHeight="720" activeSheetId="6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6" l="1"/>
  <c r="K14" i="6"/>
  <c r="K13" i="6"/>
  <c r="K12" i="6"/>
  <c r="K11" i="6"/>
  <c r="K10" i="6"/>
  <c r="K9" i="6"/>
  <c r="K8" i="6"/>
  <c r="K7" i="6"/>
  <c r="K6" i="6"/>
  <c r="K5" i="6"/>
  <c r="K4" i="6"/>
  <c r="H15" i="6"/>
  <c r="H14" i="6"/>
  <c r="H13" i="6"/>
  <c r="H12" i="6"/>
  <c r="H11" i="6"/>
  <c r="H10" i="6"/>
  <c r="H9" i="6"/>
  <c r="H8" i="6"/>
  <c r="H7" i="6"/>
  <c r="H6" i="6"/>
  <c r="H5" i="6"/>
  <c r="H4" i="6"/>
  <c r="E5" i="6"/>
  <c r="E6" i="6"/>
  <c r="E7" i="6"/>
  <c r="E8" i="6"/>
  <c r="E9" i="6"/>
  <c r="E10" i="6"/>
  <c r="E11" i="6"/>
  <c r="E12" i="6"/>
  <c r="E13" i="6"/>
  <c r="E14" i="6"/>
  <c r="E15" i="6"/>
  <c r="E4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V13" i="6"/>
  <c r="AU13" i="6"/>
  <c r="AT13" i="6"/>
  <c r="AS13" i="6"/>
  <c r="AR13" i="6"/>
  <c r="AQ13" i="6"/>
  <c r="AP13" i="6"/>
  <c r="AO13" i="6"/>
  <c r="AN13" i="6"/>
  <c r="AM13" i="6"/>
  <c r="AL13" i="6"/>
  <c r="AK13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V10" i="6"/>
  <c r="AU10" i="6"/>
  <c r="AT10" i="6"/>
  <c r="AS10" i="6"/>
  <c r="AR10" i="6"/>
  <c r="AQ10" i="6"/>
  <c r="AP10" i="6"/>
  <c r="AO10" i="6"/>
  <c r="AN10" i="6"/>
  <c r="AM10" i="6"/>
  <c r="AL10" i="6"/>
  <c r="AK10" i="6"/>
  <c r="AV9" i="6"/>
  <c r="AU9" i="6"/>
  <c r="AT9" i="6"/>
  <c r="AS9" i="6"/>
  <c r="AR9" i="6"/>
  <c r="AQ9" i="6"/>
  <c r="AP9" i="6"/>
  <c r="AO9" i="6"/>
  <c r="AN9" i="6"/>
  <c r="AM9" i="6"/>
  <c r="AL9" i="6"/>
  <c r="AK9" i="6"/>
  <c r="AV8" i="6"/>
  <c r="AU8" i="6"/>
  <c r="AT8" i="6"/>
  <c r="AS8" i="6"/>
  <c r="AR8" i="6"/>
  <c r="AQ8" i="6"/>
  <c r="AP8" i="6"/>
  <c r="AO8" i="6"/>
  <c r="AN8" i="6"/>
  <c r="AM8" i="6"/>
  <c r="AL8" i="6"/>
  <c r="AK8" i="6"/>
  <c r="AV7" i="6"/>
  <c r="AU7" i="6"/>
  <c r="AT7" i="6"/>
  <c r="AS7" i="6"/>
  <c r="AR7" i="6"/>
  <c r="AQ7" i="6"/>
  <c r="AP7" i="6"/>
  <c r="AO7" i="6"/>
  <c r="AN7" i="6"/>
  <c r="AM7" i="6"/>
  <c r="AL7" i="6"/>
  <c r="AK7" i="6"/>
  <c r="AV6" i="6"/>
  <c r="AU6" i="6"/>
  <c r="AT6" i="6"/>
  <c r="AS6" i="6"/>
  <c r="AR6" i="6"/>
  <c r="AQ6" i="6"/>
  <c r="AP6" i="6"/>
  <c r="AO6" i="6"/>
  <c r="AN6" i="6"/>
  <c r="AM6" i="6"/>
  <c r="AL6" i="6"/>
  <c r="AK6" i="6"/>
  <c r="AV5" i="6"/>
  <c r="AU5" i="6"/>
  <c r="AT5" i="6"/>
  <c r="AS5" i="6"/>
  <c r="AR5" i="6"/>
  <c r="AQ5" i="6"/>
  <c r="AP5" i="6"/>
  <c r="AO5" i="6"/>
  <c r="AN5" i="6"/>
  <c r="AM5" i="6"/>
  <c r="AL5" i="6"/>
  <c r="AK5" i="6"/>
  <c r="AV4" i="6"/>
  <c r="AU4" i="6"/>
  <c r="AT4" i="6"/>
  <c r="AS4" i="6"/>
  <c r="AR4" i="6"/>
  <c r="AQ4" i="6"/>
  <c r="AP4" i="6"/>
  <c r="AO4" i="6"/>
  <c r="AN4" i="6"/>
  <c r="AM4" i="6"/>
  <c r="AL4" i="6"/>
  <c r="AK4" i="6"/>
  <c r="BD4" i="5"/>
  <c r="BD5" i="5"/>
  <c r="BD6" i="5"/>
  <c r="BD7" i="5"/>
  <c r="BD8" i="5"/>
  <c r="BD9" i="5"/>
  <c r="BD10" i="5"/>
  <c r="BD11" i="5"/>
  <c r="BD12" i="5"/>
  <c r="BD13" i="5"/>
  <c r="BD14" i="5"/>
  <c r="BD15" i="5"/>
  <c r="AV4" i="5"/>
  <c r="AW4" i="5"/>
  <c r="AX4" i="5"/>
  <c r="AY4" i="5"/>
  <c r="AZ4" i="5"/>
  <c r="BA4" i="5"/>
  <c r="BB4" i="5"/>
  <c r="BC4" i="5"/>
  <c r="AV5" i="5"/>
  <c r="AW5" i="5"/>
  <c r="AX5" i="5"/>
  <c r="AY5" i="5"/>
  <c r="AZ5" i="5"/>
  <c r="BA5" i="5"/>
  <c r="BB5" i="5"/>
  <c r="BC5" i="5"/>
  <c r="AV6" i="5"/>
  <c r="AW6" i="5"/>
  <c r="AX6" i="5"/>
  <c r="AY6" i="5"/>
  <c r="AZ6" i="5"/>
  <c r="BA6" i="5"/>
  <c r="BB6" i="5"/>
  <c r="BC6" i="5"/>
  <c r="AV7" i="5"/>
  <c r="AW7" i="5"/>
  <c r="AX7" i="5"/>
  <c r="AY7" i="5"/>
  <c r="AZ7" i="5"/>
  <c r="BA7" i="5"/>
  <c r="BB7" i="5"/>
  <c r="BC7" i="5"/>
  <c r="AV8" i="5"/>
  <c r="AW8" i="5"/>
  <c r="AX8" i="5"/>
  <c r="AY8" i="5"/>
  <c r="AZ8" i="5"/>
  <c r="BA8" i="5"/>
  <c r="BB8" i="5"/>
  <c r="BC8" i="5"/>
  <c r="AV9" i="5"/>
  <c r="AW9" i="5"/>
  <c r="AX9" i="5"/>
  <c r="AY9" i="5"/>
  <c r="AZ9" i="5"/>
  <c r="BA9" i="5"/>
  <c r="BB9" i="5"/>
  <c r="BC9" i="5"/>
  <c r="AV10" i="5"/>
  <c r="AW10" i="5"/>
  <c r="AX10" i="5"/>
  <c r="AY10" i="5"/>
  <c r="AZ10" i="5"/>
  <c r="BA10" i="5"/>
  <c r="BB10" i="5"/>
  <c r="BC10" i="5"/>
  <c r="AV11" i="5"/>
  <c r="AW11" i="5"/>
  <c r="AX11" i="5"/>
  <c r="AY11" i="5"/>
  <c r="AZ11" i="5"/>
  <c r="BA11" i="5"/>
  <c r="BB11" i="5"/>
  <c r="BC11" i="5"/>
  <c r="AV12" i="5"/>
  <c r="AW12" i="5"/>
  <c r="AX12" i="5"/>
  <c r="AY12" i="5"/>
  <c r="AZ12" i="5"/>
  <c r="BA12" i="5"/>
  <c r="BB12" i="5"/>
  <c r="BC12" i="5"/>
  <c r="AV13" i="5"/>
  <c r="AW13" i="5"/>
  <c r="AX13" i="5"/>
  <c r="AY13" i="5"/>
  <c r="AZ13" i="5"/>
  <c r="BA13" i="5"/>
  <c r="BB13" i="5"/>
  <c r="BC13" i="5"/>
  <c r="AV14" i="5"/>
  <c r="AW14" i="5"/>
  <c r="AX14" i="5"/>
  <c r="AY14" i="5"/>
  <c r="AZ14" i="5"/>
  <c r="BA14" i="5"/>
  <c r="BB14" i="5"/>
  <c r="BC14" i="5"/>
  <c r="AV15" i="5"/>
  <c r="AW15" i="5"/>
  <c r="AX15" i="5"/>
  <c r="AY15" i="5"/>
  <c r="AZ15" i="5"/>
  <c r="BA15" i="5"/>
  <c r="BB15" i="5"/>
  <c r="BC15" i="5"/>
  <c r="AS5" i="5"/>
  <c r="AT5" i="5"/>
  <c r="AU5" i="5"/>
  <c r="AS6" i="5"/>
  <c r="AT6" i="5"/>
  <c r="AU6" i="5"/>
  <c r="AS7" i="5"/>
  <c r="AT7" i="5"/>
  <c r="AU7" i="5"/>
  <c r="AS8" i="5"/>
  <c r="AT8" i="5"/>
  <c r="AU8" i="5"/>
  <c r="AS9" i="5"/>
  <c r="AT9" i="5"/>
  <c r="AU9" i="5"/>
  <c r="AS10" i="5"/>
  <c r="AT10" i="5"/>
  <c r="AU10" i="5"/>
  <c r="AS11" i="5"/>
  <c r="AT11" i="5"/>
  <c r="AU11" i="5"/>
  <c r="AS12" i="5"/>
  <c r="AT12" i="5"/>
  <c r="AU12" i="5"/>
  <c r="AS13" i="5"/>
  <c r="AT13" i="5"/>
  <c r="AU13" i="5"/>
  <c r="AS14" i="5"/>
  <c r="AT14" i="5"/>
  <c r="AU14" i="5"/>
  <c r="AS15" i="5"/>
  <c r="AT15" i="5"/>
  <c r="AU15" i="5"/>
  <c r="AT4" i="5"/>
  <c r="AU4" i="5"/>
  <c r="AS4" i="5"/>
  <c r="S15" i="5"/>
  <c r="S14" i="5"/>
  <c r="S13" i="5"/>
  <c r="S12" i="5"/>
  <c r="S11" i="5"/>
  <c r="S10" i="5"/>
  <c r="S9" i="5"/>
  <c r="S8" i="5"/>
  <c r="S7" i="5"/>
  <c r="S6" i="5"/>
  <c r="S5" i="5"/>
  <c r="S4" i="5"/>
  <c r="O15" i="5"/>
  <c r="O14" i="5"/>
  <c r="O13" i="5"/>
  <c r="O12" i="5"/>
  <c r="O11" i="5"/>
  <c r="O10" i="5"/>
  <c r="O9" i="5"/>
  <c r="O8" i="5"/>
  <c r="O7" i="5"/>
  <c r="O6" i="5"/>
  <c r="O5" i="5"/>
  <c r="O4" i="5"/>
  <c r="K15" i="5"/>
  <c r="K14" i="5"/>
  <c r="K13" i="5"/>
  <c r="K12" i="5"/>
  <c r="K11" i="5"/>
  <c r="K10" i="5"/>
  <c r="K9" i="5"/>
  <c r="K8" i="5"/>
  <c r="K7" i="5"/>
  <c r="K6" i="5"/>
  <c r="K5" i="5"/>
  <c r="K4" i="5"/>
  <c r="G5" i="5"/>
  <c r="G6" i="5"/>
  <c r="G7" i="5"/>
  <c r="G8" i="5"/>
  <c r="G9" i="5"/>
  <c r="G10" i="5"/>
  <c r="G11" i="5"/>
  <c r="G12" i="5"/>
  <c r="G13" i="5"/>
  <c r="G14" i="5"/>
  <c r="G15" i="5"/>
  <c r="G4" i="5"/>
</calcChain>
</file>

<file path=xl/sharedStrings.xml><?xml version="1.0" encoding="utf-8"?>
<sst xmlns="http://schemas.openxmlformats.org/spreadsheetml/2006/main" count="166" uniqueCount="80">
  <si>
    <t>ж</t>
  </si>
  <si>
    <t>январь</t>
  </si>
  <si>
    <t>Бухгалтерия</t>
  </si>
  <si>
    <t>менеджер</t>
  </si>
  <si>
    <t>м</t>
  </si>
  <si>
    <t>февраль</t>
  </si>
  <si>
    <t>Продажи</t>
  </si>
  <si>
    <t>март</t>
  </si>
  <si>
    <t>Аналитика</t>
  </si>
  <si>
    <t>Реклама</t>
  </si>
  <si>
    <t>май</t>
  </si>
  <si>
    <t>Производство</t>
  </si>
  <si>
    <t>стажер</t>
  </si>
  <si>
    <t>директор</t>
  </si>
  <si>
    <t>начальник отдела</t>
  </si>
  <si>
    <t>Возраст</t>
  </si>
  <si>
    <t>Пол</t>
  </si>
  <si>
    <t>Имя</t>
  </si>
  <si>
    <t>Рожкова Татьяна</t>
  </si>
  <si>
    <t>Хрущев Леонид</t>
  </si>
  <si>
    <t>Медведев Юрий</t>
  </si>
  <si>
    <t>Григорьев Николай</t>
  </si>
  <si>
    <t>Степанова Татьяна</t>
  </si>
  <si>
    <t>Болонин Яков</t>
  </si>
  <si>
    <t>Даниленко Сергей</t>
  </si>
  <si>
    <t>Кротова Анна</t>
  </si>
  <si>
    <t>Хайдуков Владимир</t>
  </si>
  <si>
    <t>Иванов Николай</t>
  </si>
  <si>
    <t>Русяев Сергей</t>
  </si>
  <si>
    <t>Ромов Сергей</t>
  </si>
  <si>
    <t>Рыжик Людмила</t>
  </si>
  <si>
    <t>Васильева Вера</t>
  </si>
  <si>
    <t>Захаров Алексей</t>
  </si>
  <si>
    <t>Ермаков Олег</t>
  </si>
  <si>
    <t>Беренчук Борис</t>
  </si>
  <si>
    <t>Голубкова Антонина</t>
  </si>
  <si>
    <t>Доронин Андрей</t>
  </si>
  <si>
    <t>Дубрович Емельян</t>
  </si>
  <si>
    <t>Кубарев Сергей</t>
  </si>
  <si>
    <t>Шаповалов Павел</t>
  </si>
  <si>
    <t>Курицын Николай</t>
  </si>
  <si>
    <t>Кулигин Михаил</t>
  </si>
  <si>
    <t>Отдел</t>
  </si>
  <si>
    <t>Должность</t>
  </si>
  <si>
    <t>Оклад</t>
  </si>
  <si>
    <t>Отчет по доходам за 2015 г.</t>
  </si>
  <si>
    <t>янв</t>
  </si>
  <si>
    <t>фев</t>
  </si>
  <si>
    <t>мар</t>
  </si>
  <si>
    <t>апр</t>
  </si>
  <si>
    <t>июн</t>
  </si>
  <si>
    <t>июл</t>
  </si>
  <si>
    <t>авг</t>
  </si>
  <si>
    <t>сен</t>
  </si>
  <si>
    <t>окт</t>
  </si>
  <si>
    <t>ноя</t>
  </si>
  <si>
    <t>дек</t>
  </si>
  <si>
    <t>Q1</t>
  </si>
  <si>
    <t>Q2</t>
  </si>
  <si>
    <t>Q3</t>
  </si>
  <si>
    <t>Q4</t>
  </si>
  <si>
    <t>Москва</t>
  </si>
  <si>
    <t>Самара</t>
  </si>
  <si>
    <t>Тамбов</t>
  </si>
  <si>
    <t>Филиал 1</t>
  </si>
  <si>
    <t>Филиал 2</t>
  </si>
  <si>
    <t>Филиал 3</t>
  </si>
  <si>
    <t>Филиал 4</t>
  </si>
  <si>
    <t>Филиал 5</t>
  </si>
  <si>
    <t>Филиал 6</t>
  </si>
  <si>
    <t>Филиал 7</t>
  </si>
  <si>
    <t>Филиал 8</t>
  </si>
  <si>
    <t>Филиал 9</t>
  </si>
  <si>
    <t>Филиал 10</t>
  </si>
  <si>
    <t>Филиал 11</t>
  </si>
  <si>
    <t>Филиал 12</t>
  </si>
  <si>
    <t>План</t>
  </si>
  <si>
    <t>Факт</t>
  </si>
  <si>
    <t>%</t>
  </si>
  <si>
    <t>Выполнение плана продаж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</si>
</sst>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Color10]\+0%;[Red]\-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3"/>
      <color theme="3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8"/>
      <color theme="3"/>
      <name val="Segoe UI Black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25">
    <xf numFmtId="0" fontId="0" fillId="0" borderId="0" xfId="0"/>
    <xf numFmtId="0" fontId="3" fillId="0" borderId="1" xfId="2"/>
    <xf numFmtId="0" fontId="0" fillId="0" borderId="0" xfId="0" applyAlignment="1">
      <alignment horizontal="center"/>
    </xf>
    <xf numFmtId="3" fontId="0" fillId="0" borderId="0" xfId="0" applyNumberFormat="1"/>
    <xf numFmtId="0" fontId="1" fillId="3" borderId="0" xfId="5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0" xfId="0" applyBorder="1"/>
    <xf numFmtId="0" fontId="4" fillId="0" borderId="0" xfId="3"/>
    <xf numFmtId="0" fontId="5" fillId="0" borderId="2" xfId="0" applyFont="1" applyBorder="1"/>
    <xf numFmtId="0" fontId="6" fillId="0" borderId="0" xfId="1" applyFont="1"/>
    <xf numFmtId="0" fontId="5" fillId="4" borderId="0" xfId="4" applyFont="1" applyFill="1" applyBorder="1" applyAlignment="1">
      <alignment horizontal="center"/>
    </xf>
    <xf numFmtId="0" fontId="1" fillId="4" borderId="3" xfId="4" applyFill="1" applyBorder="1"/>
    <xf numFmtId="0" fontId="1" fillId="4" borderId="6" xfId="4" applyFill="1" applyBorder="1"/>
    <xf numFmtId="0" fontId="1" fillId="4" borderId="0" xfId="4" applyFill="1" applyBorder="1"/>
    <xf numFmtId="0" fontId="0" fillId="3" borderId="2" xfId="5" applyFont="1" applyBorder="1" applyAlignment="1">
      <alignment horizontal="center"/>
    </xf>
    <xf numFmtId="0" fontId="0" fillId="3" borderId="3" xfId="5" applyFont="1" applyBorder="1" applyAlignment="1">
      <alignment horizontal="center"/>
    </xf>
    <xf numFmtId="0" fontId="0" fillId="3" borderId="4" xfId="5" applyFont="1" applyBorder="1" applyAlignment="1">
      <alignment horizontal="center"/>
    </xf>
    <xf numFmtId="164" fontId="0" fillId="0" borderId="4" xfId="0" applyNumberFormat="1" applyBorder="1"/>
    <xf numFmtId="164" fontId="0" fillId="0" borderId="7" xfId="0" applyNumberFormat="1" applyBorder="1"/>
    <xf numFmtId="164" fontId="0" fillId="0" borderId="9" xfId="0" applyNumberFormat="1" applyBorder="1"/>
    <xf numFmtId="0" fontId="5" fillId="0" borderId="0" xfId="0" applyFont="1"/>
  </cellXfs>
  <cellStyles count="6">
    <cellStyle name="20% — акцент5" xfId="5" builtinId="46"/>
    <cellStyle name="40% — акцент4" xfId="4" builtinId="43"/>
    <cellStyle name="Заголовок 2" xfId="2" builtinId="17"/>
    <cellStyle name="Название" xfId="1" builtinId="15"/>
    <cellStyle name="Обычный" xfId="0" builtinId="0"/>
    <cellStyle name="Пояснение" xfId="3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26"/>
  <sheetViews>
    <sheetView tabSelected="1" workbookViewId="0">
      <selection activeCell="D8" sqref="D8"/>
    </sheetView>
  </sheetViews>
  <sheetFormatPr defaultRowHeight="15" x14ac:dyDescent="0.25"/>
  <cols>
    <col min="1" max="1" width="20" bestFit="1" customWidth="1"/>
    <col min="2" max="2" width="7.7109375" bestFit="1" customWidth="1"/>
    <col min="3" max="3" width="11.7109375" bestFit="1" customWidth="1"/>
    <col min="4" max="4" width="13.85546875" bestFit="1" customWidth="1"/>
    <col min="5" max="5" width="17.7109375" bestFit="1" customWidth="1"/>
    <col min="6" max="6" width="10.28515625" bestFit="1" customWidth="1"/>
  </cols>
  <sheetData>
    <row r="1" spans="1:6" ht="18" thickBot="1" x14ac:dyDescent="0.35">
      <c r="A1" s="1" t="s">
        <v>17</v>
      </c>
      <c r="B1" s="1" t="s">
        <v>16</v>
      </c>
      <c r="C1" s="1" t="s">
        <v>15</v>
      </c>
      <c r="D1" s="1" t="s">
        <v>42</v>
      </c>
      <c r="E1" s="1" t="s">
        <v>43</v>
      </c>
      <c r="F1" s="1" t="s">
        <v>44</v>
      </c>
    </row>
    <row r="2" spans="1:6" ht="15.75" thickTop="1" x14ac:dyDescent="0.25">
      <c r="A2" t="s">
        <v>25</v>
      </c>
      <c r="B2" s="2" t="s">
        <v>0</v>
      </c>
      <c r="C2">
        <v>43</v>
      </c>
      <c r="D2" t="s">
        <v>8</v>
      </c>
      <c r="E2" t="s">
        <v>3</v>
      </c>
      <c r="F2" s="3">
        <v>72700</v>
      </c>
    </row>
    <row r="3" spans="1:6" hidden="1" x14ac:dyDescent="0.25">
      <c r="A3" t="s">
        <v>27</v>
      </c>
      <c r="B3" s="2" t="s">
        <v>4</v>
      </c>
      <c r="C3">
        <v>25</v>
      </c>
      <c r="D3" t="s">
        <v>6</v>
      </c>
      <c r="E3" t="s">
        <v>3</v>
      </c>
      <c r="F3" s="3">
        <v>67600</v>
      </c>
    </row>
    <row r="4" spans="1:6" hidden="1" x14ac:dyDescent="0.25">
      <c r="A4" t="s">
        <v>41</v>
      </c>
      <c r="B4" s="2" t="s">
        <v>4</v>
      </c>
      <c r="C4">
        <v>22</v>
      </c>
      <c r="D4" t="s">
        <v>6</v>
      </c>
      <c r="E4" t="s">
        <v>14</v>
      </c>
      <c r="F4" s="3">
        <v>91000</v>
      </c>
    </row>
    <row r="5" spans="1:6" x14ac:dyDescent="0.25">
      <c r="A5" t="s">
        <v>22</v>
      </c>
      <c r="B5" s="2" t="s">
        <v>0</v>
      </c>
      <c r="C5">
        <v>24</v>
      </c>
      <c r="D5" t="s">
        <v>2</v>
      </c>
      <c r="E5" t="s">
        <v>12</v>
      </c>
      <c r="F5" s="3">
        <v>21500</v>
      </c>
    </row>
    <row r="6" spans="1:6" hidden="1" x14ac:dyDescent="0.25">
      <c r="A6" t="s">
        <v>38</v>
      </c>
      <c r="B6" s="2" t="s">
        <v>4</v>
      </c>
      <c r="C6">
        <v>50</v>
      </c>
      <c r="D6" t="s">
        <v>2</v>
      </c>
      <c r="E6" t="s">
        <v>14</v>
      </c>
      <c r="F6" s="3">
        <v>72600</v>
      </c>
    </row>
    <row r="7" spans="1:6" hidden="1" x14ac:dyDescent="0.25">
      <c r="A7" t="s">
        <v>40</v>
      </c>
      <c r="B7" s="2" t="s">
        <v>4</v>
      </c>
      <c r="C7">
        <v>62</v>
      </c>
      <c r="D7" t="s">
        <v>11</v>
      </c>
      <c r="E7" t="s">
        <v>14</v>
      </c>
      <c r="F7" s="3">
        <v>86100</v>
      </c>
    </row>
    <row r="8" spans="1:6" x14ac:dyDescent="0.25">
      <c r="A8" t="s">
        <v>30</v>
      </c>
      <c r="B8" s="2" t="s">
        <v>0</v>
      </c>
      <c r="C8">
        <v>21</v>
      </c>
      <c r="D8" t="s">
        <v>9</v>
      </c>
      <c r="E8" t="s">
        <v>12</v>
      </c>
      <c r="F8" s="3">
        <v>20200</v>
      </c>
    </row>
    <row r="9" spans="1:6" hidden="1" x14ac:dyDescent="0.25">
      <c r="A9" t="s">
        <v>29</v>
      </c>
      <c r="B9" s="2" t="s">
        <v>4</v>
      </c>
      <c r="C9">
        <v>69</v>
      </c>
      <c r="D9" t="s">
        <v>2</v>
      </c>
      <c r="E9" t="s">
        <v>3</v>
      </c>
      <c r="F9" s="3">
        <v>79100</v>
      </c>
    </row>
    <row r="10" spans="1:6" x14ac:dyDescent="0.25">
      <c r="A10" t="s">
        <v>18</v>
      </c>
      <c r="B10" s="2" t="s">
        <v>0</v>
      </c>
      <c r="C10">
        <v>50</v>
      </c>
      <c r="D10" t="s">
        <v>6</v>
      </c>
      <c r="E10" t="s">
        <v>3</v>
      </c>
      <c r="F10" s="3">
        <v>83600</v>
      </c>
    </row>
    <row r="11" spans="1:6" hidden="1" x14ac:dyDescent="0.25">
      <c r="A11" t="s">
        <v>33</v>
      </c>
      <c r="B11" s="2" t="s">
        <v>4</v>
      </c>
      <c r="C11">
        <v>31</v>
      </c>
      <c r="D11" t="s">
        <v>6</v>
      </c>
      <c r="E11" t="s">
        <v>13</v>
      </c>
      <c r="F11" s="3">
        <v>81900</v>
      </c>
    </row>
    <row r="12" spans="1:6" hidden="1" x14ac:dyDescent="0.25">
      <c r="A12" t="s">
        <v>26</v>
      </c>
      <c r="B12" s="2" t="s">
        <v>4</v>
      </c>
      <c r="C12">
        <v>71</v>
      </c>
      <c r="D12" t="s">
        <v>6</v>
      </c>
      <c r="E12" t="s">
        <v>12</v>
      </c>
      <c r="F12" s="3">
        <v>66800</v>
      </c>
    </row>
    <row r="13" spans="1:6" hidden="1" x14ac:dyDescent="0.25">
      <c r="A13" t="s">
        <v>19</v>
      </c>
      <c r="B13" s="2" t="s">
        <v>4</v>
      </c>
      <c r="C13">
        <v>62</v>
      </c>
      <c r="D13" t="s">
        <v>2</v>
      </c>
      <c r="E13" t="s">
        <v>3</v>
      </c>
      <c r="F13" s="3">
        <v>47600</v>
      </c>
    </row>
    <row r="14" spans="1:6" hidden="1" x14ac:dyDescent="0.25">
      <c r="A14" t="s">
        <v>34</v>
      </c>
      <c r="B14" s="2" t="s">
        <v>4</v>
      </c>
      <c r="C14">
        <v>32</v>
      </c>
      <c r="D14" t="s">
        <v>11</v>
      </c>
      <c r="E14" t="s">
        <v>3</v>
      </c>
      <c r="F14" s="3">
        <v>33500</v>
      </c>
    </row>
    <row r="15" spans="1:6" hidden="1" x14ac:dyDescent="0.25">
      <c r="A15" t="s">
        <v>23</v>
      </c>
      <c r="B15" s="2" t="s">
        <v>4</v>
      </c>
      <c r="C15">
        <v>55</v>
      </c>
      <c r="D15" t="s">
        <v>11</v>
      </c>
      <c r="E15" t="s">
        <v>3</v>
      </c>
      <c r="F15" s="3">
        <v>46200</v>
      </c>
    </row>
    <row r="16" spans="1:6" hidden="1" x14ac:dyDescent="0.25">
      <c r="A16" t="s">
        <v>32</v>
      </c>
      <c r="B16" s="2" t="s">
        <v>4</v>
      </c>
      <c r="C16">
        <v>54</v>
      </c>
      <c r="D16" t="s">
        <v>9</v>
      </c>
      <c r="E16" t="s">
        <v>3</v>
      </c>
      <c r="F16" s="3">
        <v>32000</v>
      </c>
    </row>
    <row r="17" spans="1:6" hidden="1" x14ac:dyDescent="0.25">
      <c r="A17" t="s">
        <v>21</v>
      </c>
      <c r="B17" s="2" t="s">
        <v>4</v>
      </c>
      <c r="C17">
        <v>32</v>
      </c>
      <c r="D17" t="s">
        <v>8</v>
      </c>
      <c r="E17" t="s">
        <v>3</v>
      </c>
      <c r="F17" s="3">
        <v>38200</v>
      </c>
    </row>
    <row r="18" spans="1:6" hidden="1" x14ac:dyDescent="0.25">
      <c r="A18" t="s">
        <v>36</v>
      </c>
      <c r="B18" s="2" t="s">
        <v>4</v>
      </c>
      <c r="C18">
        <v>70</v>
      </c>
      <c r="D18" t="s">
        <v>11</v>
      </c>
      <c r="E18" t="s">
        <v>3</v>
      </c>
      <c r="F18" s="3">
        <v>23500</v>
      </c>
    </row>
    <row r="19" spans="1:6" x14ac:dyDescent="0.25">
      <c r="A19" t="s">
        <v>31</v>
      </c>
      <c r="B19" s="2" t="s">
        <v>0</v>
      </c>
      <c r="C19">
        <v>47</v>
      </c>
      <c r="D19" t="s">
        <v>9</v>
      </c>
      <c r="E19" t="s">
        <v>13</v>
      </c>
      <c r="F19" s="3">
        <v>50600</v>
      </c>
    </row>
    <row r="20" spans="1:6" hidden="1" x14ac:dyDescent="0.25">
      <c r="A20" t="s">
        <v>37</v>
      </c>
      <c r="B20" s="2" t="s">
        <v>4</v>
      </c>
      <c r="C20">
        <v>32</v>
      </c>
      <c r="D20" t="s">
        <v>8</v>
      </c>
      <c r="E20" t="s">
        <v>3</v>
      </c>
      <c r="F20" s="3">
        <v>35700</v>
      </c>
    </row>
    <row r="21" spans="1:6" hidden="1" x14ac:dyDescent="0.25">
      <c r="A21" t="s">
        <v>28</v>
      </c>
      <c r="B21" s="2" t="s">
        <v>4</v>
      </c>
      <c r="C21">
        <v>59</v>
      </c>
      <c r="D21" t="s">
        <v>9</v>
      </c>
      <c r="E21" t="s">
        <v>14</v>
      </c>
      <c r="F21" s="3">
        <v>75900</v>
      </c>
    </row>
    <row r="22" spans="1:6" hidden="1" x14ac:dyDescent="0.25">
      <c r="A22" t="s">
        <v>39</v>
      </c>
      <c r="B22" s="2" t="s">
        <v>4</v>
      </c>
      <c r="C22">
        <v>75</v>
      </c>
      <c r="D22" t="s">
        <v>11</v>
      </c>
      <c r="E22" t="s">
        <v>3</v>
      </c>
      <c r="F22" s="3">
        <v>24000</v>
      </c>
    </row>
    <row r="23" spans="1:6" x14ac:dyDescent="0.25">
      <c r="A23" t="s">
        <v>35</v>
      </c>
      <c r="B23" s="2" t="s">
        <v>0</v>
      </c>
      <c r="C23">
        <v>59</v>
      </c>
      <c r="D23" t="s">
        <v>8</v>
      </c>
      <c r="E23" t="s">
        <v>12</v>
      </c>
      <c r="F23" s="3">
        <v>28500</v>
      </c>
    </row>
    <row r="24" spans="1:6" hidden="1" x14ac:dyDescent="0.25">
      <c r="A24" t="s">
        <v>24</v>
      </c>
      <c r="B24" s="2" t="s">
        <v>4</v>
      </c>
      <c r="C24">
        <v>63</v>
      </c>
      <c r="D24" t="s">
        <v>8</v>
      </c>
      <c r="E24" t="s">
        <v>14</v>
      </c>
      <c r="F24" s="3">
        <v>63200</v>
      </c>
    </row>
    <row r="25" spans="1:6" hidden="1" x14ac:dyDescent="0.25">
      <c r="A25" t="s">
        <v>20</v>
      </c>
      <c r="B25" s="2" t="s">
        <v>4</v>
      </c>
      <c r="C25">
        <v>62</v>
      </c>
      <c r="D25" t="s">
        <v>9</v>
      </c>
      <c r="E25" t="s">
        <v>3</v>
      </c>
      <c r="F25" s="3">
        <v>30000</v>
      </c>
    </row>
    <row r="26" spans="1:6" hidden="1" x14ac:dyDescent="0.25">
      <c r="A26" t="s">
        <v>36</v>
      </c>
      <c r="B26" s="2" t="s">
        <v>4</v>
      </c>
      <c r="C26">
        <v>65</v>
      </c>
      <c r="D26" t="s">
        <v>2</v>
      </c>
      <c r="E26" t="s">
        <v>3</v>
      </c>
      <c r="F26" s="3">
        <v>71500</v>
      </c>
    </row>
  </sheetData>
  <autoFilter ref="A1:F26">
    <filterColumn colId="1">
      <filters>
        <filter val="ж"/>
      </filters>
    </filterColumn>
  </autoFilter>
  <sortState ref="A2:F26">
    <sortCondition ref="D4"/>
  </sortState>
  <customSheetViews>
    <customSheetView guid="{DB5D4038-7CEB-48D7-A292-077D5F47DD04}" filter="1" showAutoFilter="1">
      <selection activeCell="E7" sqref="E7"/>
      <pageMargins left="0.7" right="0.7" top="0.75" bottom="0.75" header="0.3" footer="0.3"/>
      <pageSetup paperSize="9" orientation="portrait" r:id="rId1"/>
      <autoFilter ref="A1:F26">
        <filterColumn colId="1">
          <filters>
            <filter val="ж"/>
          </filters>
        </filterColumn>
      </autoFilter>
    </customSheetView>
    <customSheetView guid="{9EA4B7CA-4D3C-46D7-BC19-A15888D9CA76}" filter="1" showAutoFilter="1">
      <selection activeCell="E7" sqref="E7"/>
      <pageMargins left="0.7" right="0.7" top="0.75" bottom="0.75" header="0.3" footer="0.3"/>
      <pageSetup paperSize="9" orientation="portrait" r:id="rId2"/>
      <autoFilter ref="A1:F26">
        <filterColumn colId="1">
          <filters>
            <filter val="м"/>
          </filters>
        </filterColumn>
      </autoFilter>
    </customSheetView>
    <customSheetView guid="{A248ABB5-BBF5-4825-A44C-158DFD656CC7}" showAutoFilter="1">
      <selection activeCell="D9" sqref="D9"/>
      <pageMargins left="0.7" right="0.7" top="0.75" bottom="0.75" header="0.3" footer="0.3"/>
      <pageSetup paperSize="9" orientation="portrait" r:id="rId3"/>
      <autoFilter ref="A1:F26"/>
    </customSheetView>
    <customSheetView guid="{AA82C811-9CFC-40EC-9733-ACB161B07687}" filter="1" showAutoFilter="1">
      <selection activeCell="D9" sqref="D9"/>
      <pageMargins left="0.7" right="0.7" top="0.75" bottom="0.75" header="0.3" footer="0.3"/>
      <pageSetup paperSize="9" orientation="portrait" r:id="rId4"/>
      <autoFilter ref="A1:F26">
        <filterColumn colId="4">
          <filters>
            <filter val="начальник отдела"/>
          </filters>
        </filterColumn>
      </autoFilter>
    </customSheetView>
    <customSheetView guid="{C65A87BA-0256-465C-841E-6139BA16978C}" filter="1" showAutoFilter="1">
      <selection activeCell="D9" sqref="D9"/>
      <pageMargins left="0.7" right="0.7" top="0.75" bottom="0.75" header="0.3" footer="0.3"/>
      <pageSetup paperSize="9" orientation="portrait" r:id="rId5"/>
      <autoFilter ref="A1:F26">
        <filterColumn colId="4">
          <filters>
            <filter val="начальник отдела"/>
          </filters>
        </filterColumn>
      </autoFilter>
    </customSheetView>
    <customSheetView guid="{F2AD3889-3C02-4EDF-8AB8-01DB5445DA76}" filter="1" showAutoFilter="1">
      <selection activeCell="D9" sqref="D9"/>
      <pageMargins left="0.7" right="0.7" top="0.75" bottom="0.75" header="0.3" footer="0.3"/>
      <pageSetup paperSize="9" orientation="portrait" r:id="rId6"/>
      <autoFilter ref="A1:F26">
        <filterColumn colId="4">
          <filters>
            <filter val="начальник отдела"/>
          </filters>
        </filterColumn>
      </autoFilter>
    </customSheetView>
    <customSheetView guid="{917CEB8B-9762-433A-8533-43755C2419C4}" filter="1" showAutoFilter="1">
      <selection activeCell="D9" sqref="D9"/>
      <pageMargins left="0.7" right="0.7" top="0.75" bottom="0.75" header="0.3" footer="0.3"/>
      <pageSetup paperSize="9" orientation="portrait" r:id="rId7"/>
      <autoFilter ref="A1:F26">
        <filterColumn colId="4">
          <filters>
            <filter val="начальник отдела"/>
          </filters>
        </filterColumn>
      </autoFilter>
    </customSheetView>
    <customSheetView guid="{DB805A48-8E16-44FD-875C-FC12A7D55393}" filter="1" showAutoFilter="1">
      <selection activeCell="D9" sqref="D9"/>
      <pageMargins left="0.7" right="0.7" top="0.75" bottom="0.75" header="0.3" footer="0.3"/>
      <pageSetup paperSize="9" orientation="portrait" r:id="rId8"/>
      <autoFilter ref="A1:F26">
        <filterColumn colId="4">
          <filters>
            <filter val="начальник отдела"/>
          </filters>
        </filterColumn>
      </autoFilter>
    </customSheetView>
    <customSheetView guid="{6577661F-B710-4B9E-ABAF-6E30457C32EE}" filter="1" showAutoFilter="1">
      <selection activeCell="D9" sqref="D9"/>
      <pageMargins left="0.7" right="0.7" top="0.75" bottom="0.75" header="0.3" footer="0.3"/>
      <pageSetup paperSize="9" orientation="portrait" r:id="rId9"/>
      <autoFilter ref="A1:F26">
        <filterColumn colId="4">
          <filters>
            <filter val="начальник отдела"/>
          </filters>
        </filterColumn>
      </autoFilter>
    </customSheetView>
  </customSheetViews>
  <pageMargins left="0.7" right="0.7" top="0.75" bottom="0.75" header="0.3" footer="0.3"/>
  <pageSetup paperSize="9"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5"/>
  <sheetViews>
    <sheetView zoomScale="90" zoomScaleNormal="100" workbookViewId="0">
      <selection activeCell="U23" sqref="U23"/>
    </sheetView>
  </sheetViews>
  <sheetFormatPr defaultRowHeight="15" x14ac:dyDescent="0.25"/>
  <cols>
    <col min="2" max="3" width="11.7109375" customWidth="1"/>
    <col min="4" max="6" width="6.85546875" customWidth="1"/>
    <col min="7" max="7" width="8" customWidth="1"/>
    <col min="8" max="10" width="6.85546875" customWidth="1"/>
    <col min="11" max="11" width="8" customWidth="1"/>
    <col min="12" max="14" width="6.85546875" customWidth="1"/>
    <col min="15" max="15" width="8" customWidth="1"/>
    <col min="16" max="18" width="6.85546875" customWidth="1"/>
    <col min="19" max="19" width="8" customWidth="1"/>
  </cols>
  <sheetData>
    <row r="1" spans="1:56" ht="26.25" x14ac:dyDescent="0.45">
      <c r="A1" s="13" t="s">
        <v>45</v>
      </c>
    </row>
    <row r="3" spans="1:56" ht="15.75" x14ac:dyDescent="0.25">
      <c r="D3" s="4" t="s">
        <v>46</v>
      </c>
      <c r="E3" s="4" t="s">
        <v>47</v>
      </c>
      <c r="F3" s="4" t="s">
        <v>48</v>
      </c>
      <c r="G3" s="14" t="s">
        <v>57</v>
      </c>
      <c r="H3" s="4" t="s">
        <v>49</v>
      </c>
      <c r="I3" s="4" t="s">
        <v>10</v>
      </c>
      <c r="J3" s="4" t="s">
        <v>50</v>
      </c>
      <c r="K3" s="14" t="s">
        <v>58</v>
      </c>
      <c r="L3" s="4" t="s">
        <v>51</v>
      </c>
      <c r="M3" s="4" t="s">
        <v>52</v>
      </c>
      <c r="N3" s="4" t="s">
        <v>53</v>
      </c>
      <c r="O3" s="14" t="s">
        <v>59</v>
      </c>
      <c r="P3" s="4" t="s">
        <v>54</v>
      </c>
      <c r="Q3" s="4" t="s">
        <v>55</v>
      </c>
      <c r="R3" s="4" t="s">
        <v>56</v>
      </c>
      <c r="S3" s="14" t="s">
        <v>60</v>
      </c>
    </row>
    <row r="4" spans="1:56" ht="15.75" x14ac:dyDescent="0.25">
      <c r="A4" s="12" t="s">
        <v>61</v>
      </c>
      <c r="B4" s="6" t="s">
        <v>64</v>
      </c>
      <c r="C4" s="6"/>
      <c r="D4" s="6">
        <v>44</v>
      </c>
      <c r="E4" s="6">
        <v>6</v>
      </c>
      <c r="F4" s="6">
        <v>44</v>
      </c>
      <c r="G4" s="15">
        <f>SUM(D4:F4)</f>
        <v>94</v>
      </c>
      <c r="H4" s="6">
        <v>95</v>
      </c>
      <c r="I4" s="6">
        <v>60</v>
      </c>
      <c r="J4" s="6">
        <v>94</v>
      </c>
      <c r="K4" s="15">
        <f>SUM(H4:J4)</f>
        <v>249</v>
      </c>
      <c r="L4" s="6">
        <v>82</v>
      </c>
      <c r="M4" s="6">
        <v>29</v>
      </c>
      <c r="N4" s="6">
        <v>24</v>
      </c>
      <c r="O4" s="15">
        <f>SUM(L4:N4)</f>
        <v>135</v>
      </c>
      <c r="P4" s="6">
        <v>7</v>
      </c>
      <c r="Q4" s="6">
        <v>11</v>
      </c>
      <c r="R4" s="6">
        <v>23</v>
      </c>
      <c r="S4" s="15">
        <f>SUM(P4:R4)</f>
        <v>41</v>
      </c>
      <c r="AS4" s="11">
        <f>D4</f>
        <v>44</v>
      </c>
      <c r="AT4" s="11">
        <f>E4</f>
        <v>6</v>
      </c>
      <c r="AU4" s="11">
        <f>F4</f>
        <v>44</v>
      </c>
      <c r="AV4" s="11">
        <f t="shared" ref="AV4:AV15" si="0">H4</f>
        <v>95</v>
      </c>
      <c r="AW4" s="11">
        <f t="shared" ref="AW4:AW15" si="1">I4</f>
        <v>60</v>
      </c>
      <c r="AX4" s="11">
        <f t="shared" ref="AX4:AX15" si="2">J4</f>
        <v>94</v>
      </c>
      <c r="AY4" s="11">
        <f t="shared" ref="AY4:AY15" si="3">L4</f>
        <v>82</v>
      </c>
      <c r="AZ4" s="11">
        <f t="shared" ref="AZ4:AZ15" si="4">M4</f>
        <v>29</v>
      </c>
      <c r="BA4" s="11">
        <f t="shared" ref="BA4:BA15" si="5">N4</f>
        <v>24</v>
      </c>
      <c r="BB4" s="11">
        <f t="shared" ref="BB4:BB15" si="6">P4</f>
        <v>7</v>
      </c>
      <c r="BC4" s="11">
        <f t="shared" ref="BC4:BC15" si="7">Q4</f>
        <v>11</v>
      </c>
      <c r="BD4">
        <f t="shared" ref="BD4:BD15" si="8">R4</f>
        <v>23</v>
      </c>
    </row>
    <row r="5" spans="1:56" x14ac:dyDescent="0.25">
      <c r="A5" s="7"/>
      <c r="B5" s="8" t="s">
        <v>65</v>
      </c>
      <c r="C5" s="8"/>
      <c r="D5" s="8">
        <v>34</v>
      </c>
      <c r="E5" s="8">
        <v>25</v>
      </c>
      <c r="F5" s="8">
        <v>21</v>
      </c>
      <c r="G5" s="16">
        <f t="shared" ref="G5:G15" si="9">SUM(D5:F5)</f>
        <v>80</v>
      </c>
      <c r="H5" s="8">
        <v>75</v>
      </c>
      <c r="I5" s="8">
        <v>41</v>
      </c>
      <c r="J5" s="8">
        <v>84</v>
      </c>
      <c r="K5" s="16">
        <f t="shared" ref="K5:K15" si="10">SUM(H5:J5)</f>
        <v>200</v>
      </c>
      <c r="L5" s="8">
        <v>3</v>
      </c>
      <c r="M5" s="8">
        <v>42</v>
      </c>
      <c r="N5" s="8">
        <v>46</v>
      </c>
      <c r="O5" s="16">
        <f t="shared" ref="O5:O15" si="11">SUM(L5:N5)</f>
        <v>91</v>
      </c>
      <c r="P5" s="8">
        <v>98</v>
      </c>
      <c r="Q5" s="8">
        <v>2</v>
      </c>
      <c r="R5" s="8">
        <v>62</v>
      </c>
      <c r="S5" s="16">
        <f t="shared" ref="S5:S15" si="12">SUM(P5:R5)</f>
        <v>162</v>
      </c>
      <c r="AS5" s="11">
        <f t="shared" ref="AS5:AS15" si="13">D5</f>
        <v>34</v>
      </c>
      <c r="AT5" s="11">
        <f t="shared" ref="AT5:AT15" si="14">E5</f>
        <v>25</v>
      </c>
      <c r="AU5" s="11">
        <f t="shared" ref="AU5:AU15" si="15">F5</f>
        <v>21</v>
      </c>
      <c r="AV5" s="11">
        <f t="shared" si="0"/>
        <v>75</v>
      </c>
      <c r="AW5" s="11">
        <f t="shared" si="1"/>
        <v>41</v>
      </c>
      <c r="AX5" s="11">
        <f t="shared" si="2"/>
        <v>84</v>
      </c>
      <c r="AY5" s="11">
        <f t="shared" si="3"/>
        <v>3</v>
      </c>
      <c r="AZ5" s="11">
        <f t="shared" si="4"/>
        <v>42</v>
      </c>
      <c r="BA5" s="11">
        <f t="shared" si="5"/>
        <v>46</v>
      </c>
      <c r="BB5" s="11">
        <f t="shared" si="6"/>
        <v>98</v>
      </c>
      <c r="BC5" s="11">
        <f t="shared" si="7"/>
        <v>2</v>
      </c>
      <c r="BD5">
        <f t="shared" si="8"/>
        <v>62</v>
      </c>
    </row>
    <row r="6" spans="1:56" ht="15.75" x14ac:dyDescent="0.25">
      <c r="A6" s="12" t="s">
        <v>62</v>
      </c>
      <c r="B6" s="6" t="s">
        <v>66</v>
      </c>
      <c r="C6" s="6"/>
      <c r="D6" s="6">
        <v>41</v>
      </c>
      <c r="E6" s="6">
        <v>26</v>
      </c>
      <c r="F6" s="6">
        <v>53</v>
      </c>
      <c r="G6" s="15">
        <f t="shared" si="9"/>
        <v>120</v>
      </c>
      <c r="H6" s="6">
        <v>74</v>
      </c>
      <c r="I6" s="6">
        <v>34</v>
      </c>
      <c r="J6" s="6">
        <v>42</v>
      </c>
      <c r="K6" s="15">
        <f t="shared" si="10"/>
        <v>150</v>
      </c>
      <c r="L6" s="6">
        <v>96</v>
      </c>
      <c r="M6" s="6">
        <v>69</v>
      </c>
      <c r="N6" s="6">
        <v>56</v>
      </c>
      <c r="O6" s="15">
        <f t="shared" si="11"/>
        <v>221</v>
      </c>
      <c r="P6" s="6">
        <v>9</v>
      </c>
      <c r="Q6" s="6">
        <v>37</v>
      </c>
      <c r="R6" s="6">
        <v>53</v>
      </c>
      <c r="S6" s="15">
        <f t="shared" si="12"/>
        <v>99</v>
      </c>
      <c r="AS6" s="11">
        <f t="shared" si="13"/>
        <v>41</v>
      </c>
      <c r="AT6" s="11">
        <f t="shared" si="14"/>
        <v>26</v>
      </c>
      <c r="AU6" s="11">
        <f t="shared" si="15"/>
        <v>53</v>
      </c>
      <c r="AV6" s="11">
        <f t="shared" si="0"/>
        <v>74</v>
      </c>
      <c r="AW6" s="11">
        <f t="shared" si="1"/>
        <v>34</v>
      </c>
      <c r="AX6" s="11">
        <f t="shared" si="2"/>
        <v>42</v>
      </c>
      <c r="AY6" s="11">
        <f t="shared" si="3"/>
        <v>96</v>
      </c>
      <c r="AZ6" s="11">
        <f t="shared" si="4"/>
        <v>69</v>
      </c>
      <c r="BA6" s="11">
        <f t="shared" si="5"/>
        <v>56</v>
      </c>
      <c r="BB6" s="11">
        <f t="shared" si="6"/>
        <v>9</v>
      </c>
      <c r="BC6" s="11">
        <f t="shared" si="7"/>
        <v>37</v>
      </c>
      <c r="BD6">
        <f t="shared" si="8"/>
        <v>53</v>
      </c>
    </row>
    <row r="7" spans="1:56" x14ac:dyDescent="0.25">
      <c r="A7" s="9"/>
      <c r="B7" s="10" t="s">
        <v>67</v>
      </c>
      <c r="C7" s="10"/>
      <c r="D7" s="10">
        <v>91</v>
      </c>
      <c r="E7" s="10">
        <v>11</v>
      </c>
      <c r="F7" s="10">
        <v>97</v>
      </c>
      <c r="G7" s="17">
        <f t="shared" si="9"/>
        <v>199</v>
      </c>
      <c r="H7" s="10">
        <v>86</v>
      </c>
      <c r="I7" s="10">
        <v>62</v>
      </c>
      <c r="J7" s="10">
        <v>62</v>
      </c>
      <c r="K7" s="17">
        <f t="shared" si="10"/>
        <v>210</v>
      </c>
      <c r="L7" s="10">
        <v>23</v>
      </c>
      <c r="M7" s="10">
        <v>11</v>
      </c>
      <c r="N7" s="10">
        <v>57</v>
      </c>
      <c r="O7" s="17">
        <f t="shared" si="11"/>
        <v>91</v>
      </c>
      <c r="P7" s="10">
        <v>50</v>
      </c>
      <c r="Q7" s="10">
        <v>21</v>
      </c>
      <c r="R7" s="10">
        <v>81</v>
      </c>
      <c r="S7" s="17">
        <f t="shared" si="12"/>
        <v>152</v>
      </c>
      <c r="AS7" s="11">
        <f t="shared" si="13"/>
        <v>91</v>
      </c>
      <c r="AT7" s="11">
        <f t="shared" si="14"/>
        <v>11</v>
      </c>
      <c r="AU7" s="11">
        <f t="shared" si="15"/>
        <v>97</v>
      </c>
      <c r="AV7" s="11">
        <f t="shared" si="0"/>
        <v>86</v>
      </c>
      <c r="AW7" s="11">
        <f t="shared" si="1"/>
        <v>62</v>
      </c>
      <c r="AX7" s="11">
        <f t="shared" si="2"/>
        <v>62</v>
      </c>
      <c r="AY7" s="11">
        <f t="shared" si="3"/>
        <v>23</v>
      </c>
      <c r="AZ7" s="11">
        <f t="shared" si="4"/>
        <v>11</v>
      </c>
      <c r="BA7" s="11">
        <f t="shared" si="5"/>
        <v>57</v>
      </c>
      <c r="BB7" s="11">
        <f t="shared" si="6"/>
        <v>50</v>
      </c>
      <c r="BC7" s="11">
        <f t="shared" si="7"/>
        <v>21</v>
      </c>
      <c r="BD7">
        <f t="shared" si="8"/>
        <v>81</v>
      </c>
    </row>
    <row r="8" spans="1:56" x14ac:dyDescent="0.25">
      <c r="A8" s="9"/>
      <c r="B8" s="10" t="s">
        <v>68</v>
      </c>
      <c r="C8" s="10"/>
      <c r="D8" s="10">
        <v>100</v>
      </c>
      <c r="E8" s="10">
        <v>100</v>
      </c>
      <c r="F8" s="10">
        <v>92</v>
      </c>
      <c r="G8" s="17">
        <f t="shared" si="9"/>
        <v>292</v>
      </c>
      <c r="H8" s="10">
        <v>79</v>
      </c>
      <c r="I8" s="10">
        <v>30</v>
      </c>
      <c r="J8" s="10">
        <v>16</v>
      </c>
      <c r="K8" s="17">
        <f t="shared" si="10"/>
        <v>125</v>
      </c>
      <c r="L8" s="10">
        <v>84</v>
      </c>
      <c r="M8" s="10">
        <v>34</v>
      </c>
      <c r="N8" s="10">
        <v>73</v>
      </c>
      <c r="O8" s="17">
        <f t="shared" si="11"/>
        <v>191</v>
      </c>
      <c r="P8" s="10">
        <v>35</v>
      </c>
      <c r="Q8" s="10">
        <v>53</v>
      </c>
      <c r="R8" s="10">
        <v>22</v>
      </c>
      <c r="S8" s="17">
        <f t="shared" si="12"/>
        <v>110</v>
      </c>
      <c r="AS8" s="11">
        <f t="shared" si="13"/>
        <v>100</v>
      </c>
      <c r="AT8" s="11">
        <f t="shared" si="14"/>
        <v>100</v>
      </c>
      <c r="AU8" s="11">
        <f t="shared" si="15"/>
        <v>92</v>
      </c>
      <c r="AV8" s="11">
        <f t="shared" si="0"/>
        <v>79</v>
      </c>
      <c r="AW8" s="11">
        <f t="shared" si="1"/>
        <v>30</v>
      </c>
      <c r="AX8" s="11">
        <f t="shared" si="2"/>
        <v>16</v>
      </c>
      <c r="AY8" s="11">
        <f t="shared" si="3"/>
        <v>84</v>
      </c>
      <c r="AZ8" s="11">
        <f t="shared" si="4"/>
        <v>34</v>
      </c>
      <c r="BA8" s="11">
        <f t="shared" si="5"/>
        <v>73</v>
      </c>
      <c r="BB8" s="11">
        <f t="shared" si="6"/>
        <v>35</v>
      </c>
      <c r="BC8" s="11">
        <f t="shared" si="7"/>
        <v>53</v>
      </c>
      <c r="BD8">
        <f t="shared" si="8"/>
        <v>22</v>
      </c>
    </row>
    <row r="9" spans="1:56" x14ac:dyDescent="0.25">
      <c r="A9" s="9"/>
      <c r="B9" s="10" t="s">
        <v>69</v>
      </c>
      <c r="C9" s="10"/>
      <c r="D9" s="10">
        <v>47</v>
      </c>
      <c r="E9" s="10">
        <v>53</v>
      </c>
      <c r="F9" s="10">
        <v>46</v>
      </c>
      <c r="G9" s="17">
        <f t="shared" si="9"/>
        <v>146</v>
      </c>
      <c r="H9" s="10">
        <v>12</v>
      </c>
      <c r="I9" s="10">
        <v>59</v>
      </c>
      <c r="J9" s="10">
        <v>45</v>
      </c>
      <c r="K9" s="17">
        <f t="shared" si="10"/>
        <v>116</v>
      </c>
      <c r="L9" s="10">
        <v>18</v>
      </c>
      <c r="M9" s="10">
        <v>15</v>
      </c>
      <c r="N9" s="10">
        <v>73</v>
      </c>
      <c r="O9" s="17">
        <f t="shared" si="11"/>
        <v>106</v>
      </c>
      <c r="P9" s="10">
        <v>88</v>
      </c>
      <c r="Q9" s="10">
        <v>66</v>
      </c>
      <c r="R9" s="10">
        <v>79</v>
      </c>
      <c r="S9" s="17">
        <f t="shared" si="12"/>
        <v>233</v>
      </c>
      <c r="AS9" s="11">
        <f t="shared" si="13"/>
        <v>47</v>
      </c>
      <c r="AT9" s="11">
        <f t="shared" si="14"/>
        <v>53</v>
      </c>
      <c r="AU9" s="11">
        <f t="shared" si="15"/>
        <v>46</v>
      </c>
      <c r="AV9" s="11">
        <f t="shared" si="0"/>
        <v>12</v>
      </c>
      <c r="AW9" s="11">
        <f t="shared" si="1"/>
        <v>59</v>
      </c>
      <c r="AX9" s="11">
        <f t="shared" si="2"/>
        <v>45</v>
      </c>
      <c r="AY9" s="11">
        <f t="shared" si="3"/>
        <v>18</v>
      </c>
      <c r="AZ9" s="11">
        <f t="shared" si="4"/>
        <v>15</v>
      </c>
      <c r="BA9" s="11">
        <f t="shared" si="5"/>
        <v>73</v>
      </c>
      <c r="BB9" s="11">
        <f t="shared" si="6"/>
        <v>88</v>
      </c>
      <c r="BC9" s="11">
        <f t="shared" si="7"/>
        <v>66</v>
      </c>
      <c r="BD9">
        <f t="shared" si="8"/>
        <v>79</v>
      </c>
    </row>
    <row r="10" spans="1:56" x14ac:dyDescent="0.25">
      <c r="A10" s="7"/>
      <c r="B10" s="8" t="s">
        <v>70</v>
      </c>
      <c r="C10" s="8"/>
      <c r="D10" s="8">
        <v>36</v>
      </c>
      <c r="E10" s="8">
        <v>61</v>
      </c>
      <c r="F10" s="8">
        <v>90</v>
      </c>
      <c r="G10" s="16">
        <f t="shared" si="9"/>
        <v>187</v>
      </c>
      <c r="H10" s="8">
        <v>70</v>
      </c>
      <c r="I10" s="8">
        <v>95</v>
      </c>
      <c r="J10" s="8">
        <v>10</v>
      </c>
      <c r="K10" s="16">
        <f t="shared" si="10"/>
        <v>175</v>
      </c>
      <c r="L10" s="8">
        <v>95</v>
      </c>
      <c r="M10" s="8">
        <v>55</v>
      </c>
      <c r="N10" s="8">
        <v>51</v>
      </c>
      <c r="O10" s="16">
        <f t="shared" si="11"/>
        <v>201</v>
      </c>
      <c r="P10" s="8">
        <v>53</v>
      </c>
      <c r="Q10" s="8">
        <v>16</v>
      </c>
      <c r="R10" s="8">
        <v>75</v>
      </c>
      <c r="S10" s="16">
        <f t="shared" si="12"/>
        <v>144</v>
      </c>
      <c r="AS10" s="11">
        <f t="shared" si="13"/>
        <v>36</v>
      </c>
      <c r="AT10" s="11">
        <f t="shared" si="14"/>
        <v>61</v>
      </c>
      <c r="AU10" s="11">
        <f t="shared" si="15"/>
        <v>90</v>
      </c>
      <c r="AV10" s="11">
        <f t="shared" si="0"/>
        <v>70</v>
      </c>
      <c r="AW10" s="11">
        <f t="shared" si="1"/>
        <v>95</v>
      </c>
      <c r="AX10" s="11">
        <f t="shared" si="2"/>
        <v>10</v>
      </c>
      <c r="AY10" s="11">
        <f t="shared" si="3"/>
        <v>95</v>
      </c>
      <c r="AZ10" s="11">
        <f t="shared" si="4"/>
        <v>55</v>
      </c>
      <c r="BA10" s="11">
        <f t="shared" si="5"/>
        <v>51</v>
      </c>
      <c r="BB10" s="11">
        <f t="shared" si="6"/>
        <v>53</v>
      </c>
      <c r="BC10" s="11">
        <f t="shared" si="7"/>
        <v>16</v>
      </c>
      <c r="BD10">
        <f t="shared" si="8"/>
        <v>75</v>
      </c>
    </row>
    <row r="11" spans="1:56" ht="15.75" x14ac:dyDescent="0.25">
      <c r="A11" s="12" t="s">
        <v>63</v>
      </c>
      <c r="B11" s="6" t="s">
        <v>71</v>
      </c>
      <c r="C11" s="6"/>
      <c r="D11" s="6">
        <v>80</v>
      </c>
      <c r="E11" s="6">
        <v>27</v>
      </c>
      <c r="F11" s="6">
        <v>0</v>
      </c>
      <c r="G11" s="15">
        <f t="shared" si="9"/>
        <v>107</v>
      </c>
      <c r="H11" s="6">
        <v>25</v>
      </c>
      <c r="I11" s="6">
        <v>93</v>
      </c>
      <c r="J11" s="6">
        <v>27</v>
      </c>
      <c r="K11" s="15">
        <f t="shared" si="10"/>
        <v>145</v>
      </c>
      <c r="L11" s="6">
        <v>57</v>
      </c>
      <c r="M11" s="6">
        <v>47</v>
      </c>
      <c r="N11" s="6">
        <v>42</v>
      </c>
      <c r="O11" s="15">
        <f t="shared" si="11"/>
        <v>146</v>
      </c>
      <c r="P11" s="6">
        <v>42</v>
      </c>
      <c r="Q11" s="6">
        <v>94</v>
      </c>
      <c r="R11" s="6">
        <v>13</v>
      </c>
      <c r="S11" s="15">
        <f t="shared" si="12"/>
        <v>149</v>
      </c>
      <c r="AS11" s="11">
        <f t="shared" si="13"/>
        <v>80</v>
      </c>
      <c r="AT11" s="11">
        <f t="shared" si="14"/>
        <v>27</v>
      </c>
      <c r="AU11" s="11">
        <f t="shared" si="15"/>
        <v>0</v>
      </c>
      <c r="AV11" s="11">
        <f t="shared" si="0"/>
        <v>25</v>
      </c>
      <c r="AW11" s="11">
        <f t="shared" si="1"/>
        <v>93</v>
      </c>
      <c r="AX11" s="11">
        <f t="shared" si="2"/>
        <v>27</v>
      </c>
      <c r="AY11" s="11">
        <f t="shared" si="3"/>
        <v>57</v>
      </c>
      <c r="AZ11" s="11">
        <f t="shared" si="4"/>
        <v>47</v>
      </c>
      <c r="BA11" s="11">
        <f t="shared" si="5"/>
        <v>42</v>
      </c>
      <c r="BB11" s="11">
        <f t="shared" si="6"/>
        <v>42</v>
      </c>
      <c r="BC11" s="11">
        <f t="shared" si="7"/>
        <v>94</v>
      </c>
      <c r="BD11">
        <f t="shared" si="8"/>
        <v>13</v>
      </c>
    </row>
    <row r="12" spans="1:56" x14ac:dyDescent="0.25">
      <c r="A12" s="9"/>
      <c r="B12" s="10" t="s">
        <v>72</v>
      </c>
      <c r="C12" s="10"/>
      <c r="D12" s="10">
        <v>66</v>
      </c>
      <c r="E12" s="10">
        <v>89</v>
      </c>
      <c r="F12" s="10">
        <v>55</v>
      </c>
      <c r="G12" s="17">
        <f t="shared" si="9"/>
        <v>210</v>
      </c>
      <c r="H12" s="10">
        <v>16</v>
      </c>
      <c r="I12" s="10">
        <v>72</v>
      </c>
      <c r="J12" s="10">
        <v>29</v>
      </c>
      <c r="K12" s="17">
        <f t="shared" si="10"/>
        <v>117</v>
      </c>
      <c r="L12" s="10">
        <v>0</v>
      </c>
      <c r="M12" s="10">
        <v>27</v>
      </c>
      <c r="N12" s="10">
        <v>68</v>
      </c>
      <c r="O12" s="17">
        <f t="shared" si="11"/>
        <v>95</v>
      </c>
      <c r="P12" s="10">
        <v>85</v>
      </c>
      <c r="Q12" s="10">
        <v>60</v>
      </c>
      <c r="R12" s="10">
        <v>31</v>
      </c>
      <c r="S12" s="17">
        <f t="shared" si="12"/>
        <v>176</v>
      </c>
      <c r="AS12" s="11">
        <f t="shared" si="13"/>
        <v>66</v>
      </c>
      <c r="AT12" s="11">
        <f t="shared" si="14"/>
        <v>89</v>
      </c>
      <c r="AU12" s="11">
        <f t="shared" si="15"/>
        <v>55</v>
      </c>
      <c r="AV12" s="11">
        <f t="shared" si="0"/>
        <v>16</v>
      </c>
      <c r="AW12" s="11">
        <f t="shared" si="1"/>
        <v>72</v>
      </c>
      <c r="AX12" s="11">
        <f t="shared" si="2"/>
        <v>29</v>
      </c>
      <c r="AY12" s="11">
        <f t="shared" si="3"/>
        <v>0</v>
      </c>
      <c r="AZ12" s="11">
        <f t="shared" si="4"/>
        <v>27</v>
      </c>
      <c r="BA12" s="11">
        <f t="shared" si="5"/>
        <v>68</v>
      </c>
      <c r="BB12" s="11">
        <f t="shared" si="6"/>
        <v>85</v>
      </c>
      <c r="BC12" s="11">
        <f t="shared" si="7"/>
        <v>60</v>
      </c>
      <c r="BD12">
        <f t="shared" si="8"/>
        <v>31</v>
      </c>
    </row>
    <row r="13" spans="1:56" x14ac:dyDescent="0.25">
      <c r="A13" s="9"/>
      <c r="B13" s="10" t="s">
        <v>73</v>
      </c>
      <c r="C13" s="10"/>
      <c r="D13" s="10">
        <v>59</v>
      </c>
      <c r="E13" s="10">
        <v>13</v>
      </c>
      <c r="F13" s="10">
        <v>77</v>
      </c>
      <c r="G13" s="17">
        <f t="shared" si="9"/>
        <v>149</v>
      </c>
      <c r="H13" s="10">
        <v>21</v>
      </c>
      <c r="I13" s="10">
        <v>91</v>
      </c>
      <c r="J13" s="10">
        <v>69</v>
      </c>
      <c r="K13" s="17">
        <f t="shared" si="10"/>
        <v>181</v>
      </c>
      <c r="L13" s="10">
        <v>99</v>
      </c>
      <c r="M13" s="10">
        <v>24</v>
      </c>
      <c r="N13" s="10">
        <v>100</v>
      </c>
      <c r="O13" s="17">
        <f t="shared" si="11"/>
        <v>223</v>
      </c>
      <c r="P13" s="10">
        <v>81</v>
      </c>
      <c r="Q13" s="10">
        <v>49</v>
      </c>
      <c r="R13" s="10">
        <v>40</v>
      </c>
      <c r="S13" s="17">
        <f t="shared" si="12"/>
        <v>170</v>
      </c>
      <c r="AS13" s="11">
        <f t="shared" si="13"/>
        <v>59</v>
      </c>
      <c r="AT13" s="11">
        <f t="shared" si="14"/>
        <v>13</v>
      </c>
      <c r="AU13" s="11">
        <f t="shared" si="15"/>
        <v>77</v>
      </c>
      <c r="AV13" s="11">
        <f t="shared" si="0"/>
        <v>21</v>
      </c>
      <c r="AW13" s="11">
        <f t="shared" si="1"/>
        <v>91</v>
      </c>
      <c r="AX13" s="11">
        <f t="shared" si="2"/>
        <v>69</v>
      </c>
      <c r="AY13" s="11">
        <f t="shared" si="3"/>
        <v>99</v>
      </c>
      <c r="AZ13" s="11">
        <f t="shared" si="4"/>
        <v>24</v>
      </c>
      <c r="BA13" s="11">
        <f t="shared" si="5"/>
        <v>100</v>
      </c>
      <c r="BB13" s="11">
        <f t="shared" si="6"/>
        <v>81</v>
      </c>
      <c r="BC13" s="11">
        <f t="shared" si="7"/>
        <v>49</v>
      </c>
      <c r="BD13">
        <f t="shared" si="8"/>
        <v>40</v>
      </c>
    </row>
    <row r="14" spans="1:56" x14ac:dyDescent="0.25">
      <c r="A14" s="9"/>
      <c r="B14" s="10" t="s">
        <v>74</v>
      </c>
      <c r="C14" s="10"/>
      <c r="D14" s="10">
        <v>86</v>
      </c>
      <c r="E14" s="10">
        <v>15</v>
      </c>
      <c r="F14" s="10">
        <v>22</v>
      </c>
      <c r="G14" s="17">
        <f t="shared" si="9"/>
        <v>123</v>
      </c>
      <c r="H14" s="10">
        <v>50</v>
      </c>
      <c r="I14" s="10">
        <v>20</v>
      </c>
      <c r="J14" s="10">
        <v>35</v>
      </c>
      <c r="K14" s="17">
        <f t="shared" si="10"/>
        <v>105</v>
      </c>
      <c r="L14" s="10">
        <v>42</v>
      </c>
      <c r="M14" s="10">
        <v>66</v>
      </c>
      <c r="N14" s="10">
        <v>54</v>
      </c>
      <c r="O14" s="17">
        <f t="shared" si="11"/>
        <v>162</v>
      </c>
      <c r="P14" s="10">
        <v>1</v>
      </c>
      <c r="Q14" s="10">
        <v>42</v>
      </c>
      <c r="R14" s="10">
        <v>91</v>
      </c>
      <c r="S14" s="17">
        <f t="shared" si="12"/>
        <v>134</v>
      </c>
      <c r="AS14" s="11">
        <f t="shared" si="13"/>
        <v>86</v>
      </c>
      <c r="AT14" s="11">
        <f t="shared" si="14"/>
        <v>15</v>
      </c>
      <c r="AU14" s="11">
        <f t="shared" si="15"/>
        <v>22</v>
      </c>
      <c r="AV14" s="11">
        <f t="shared" si="0"/>
        <v>50</v>
      </c>
      <c r="AW14" s="11">
        <f t="shared" si="1"/>
        <v>20</v>
      </c>
      <c r="AX14" s="11">
        <f t="shared" si="2"/>
        <v>35</v>
      </c>
      <c r="AY14" s="11">
        <f t="shared" si="3"/>
        <v>42</v>
      </c>
      <c r="AZ14" s="11">
        <f t="shared" si="4"/>
        <v>66</v>
      </c>
      <c r="BA14" s="11">
        <f t="shared" si="5"/>
        <v>54</v>
      </c>
      <c r="BB14" s="11">
        <f t="shared" si="6"/>
        <v>1</v>
      </c>
      <c r="BC14" s="11">
        <f t="shared" si="7"/>
        <v>42</v>
      </c>
      <c r="BD14">
        <f t="shared" si="8"/>
        <v>91</v>
      </c>
    </row>
    <row r="15" spans="1:56" x14ac:dyDescent="0.25">
      <c r="A15" s="7"/>
      <c r="B15" s="8" t="s">
        <v>75</v>
      </c>
      <c r="C15" s="8"/>
      <c r="D15" s="8">
        <v>0</v>
      </c>
      <c r="E15" s="8">
        <v>34</v>
      </c>
      <c r="F15" s="8">
        <v>73</v>
      </c>
      <c r="G15" s="16">
        <f t="shared" si="9"/>
        <v>107</v>
      </c>
      <c r="H15" s="8">
        <v>37</v>
      </c>
      <c r="I15" s="8">
        <v>55</v>
      </c>
      <c r="J15" s="8">
        <v>40</v>
      </c>
      <c r="K15" s="16">
        <f t="shared" si="10"/>
        <v>132</v>
      </c>
      <c r="L15" s="8">
        <v>48</v>
      </c>
      <c r="M15" s="8">
        <v>3</v>
      </c>
      <c r="N15" s="8">
        <v>77</v>
      </c>
      <c r="O15" s="16">
        <f t="shared" si="11"/>
        <v>128</v>
      </c>
      <c r="P15" s="8">
        <v>45</v>
      </c>
      <c r="Q15" s="8">
        <v>49</v>
      </c>
      <c r="R15" s="8">
        <v>59</v>
      </c>
      <c r="S15" s="16">
        <f t="shared" si="12"/>
        <v>153</v>
      </c>
      <c r="AS15" s="11">
        <f t="shared" si="13"/>
        <v>0</v>
      </c>
      <c r="AT15" s="11">
        <f t="shared" si="14"/>
        <v>34</v>
      </c>
      <c r="AU15" s="11">
        <f t="shared" si="15"/>
        <v>73</v>
      </c>
      <c r="AV15" s="11">
        <f t="shared" si="0"/>
        <v>37</v>
      </c>
      <c r="AW15" s="11">
        <f t="shared" si="1"/>
        <v>55</v>
      </c>
      <c r="AX15" s="11">
        <f t="shared" si="2"/>
        <v>40</v>
      </c>
      <c r="AY15" s="11">
        <f t="shared" si="3"/>
        <v>48</v>
      </c>
      <c r="AZ15" s="11">
        <f t="shared" si="4"/>
        <v>3</v>
      </c>
      <c r="BA15" s="11">
        <f t="shared" si="5"/>
        <v>77</v>
      </c>
      <c r="BB15" s="11">
        <f t="shared" si="6"/>
        <v>45</v>
      </c>
      <c r="BC15" s="11">
        <f t="shared" si="7"/>
        <v>49</v>
      </c>
      <c r="BD15">
        <f t="shared" si="8"/>
        <v>59</v>
      </c>
    </row>
  </sheetData>
  <customSheetViews>
    <customSheetView guid="{DB5D4038-7CEB-48D7-A292-077D5F47DD04}" scale="90">
      <selection activeCell="U23" sqref="U23"/>
      <pageMargins left="0.7" right="0.7" top="0.75" bottom="0.75" header="0.3" footer="0.3"/>
    </customSheetView>
    <customSheetView guid="{9EA4B7CA-4D3C-46D7-BC19-A15888D9CA76}" scale="90">
      <selection activeCell="U23" sqref="U23"/>
      <pageMargins left="0.7" right="0.7" top="0.75" bottom="0.75" header="0.3" footer="0.3"/>
    </customSheetView>
    <customSheetView guid="{A248ABB5-BBF5-4825-A44C-158DFD656CC7}" scale="90">
      <selection activeCell="U23" sqref="U23"/>
      <pageMargins left="0.7" right="0.7" top="0.75" bottom="0.75" header="0.3" footer="0.3"/>
    </customSheetView>
    <customSheetView guid="{AA82C811-9CFC-40EC-9733-ACB161B07687}" scale="90">
      <selection activeCell="U23" sqref="U23"/>
      <pageMargins left="0.7" right="0.7" top="0.75" bottom="0.75" header="0.3" footer="0.3"/>
    </customSheetView>
    <customSheetView guid="{C65A87BA-0256-465C-841E-6139BA16978C}">
      <selection activeCell="Q20" sqref="Q20"/>
      <pageMargins left="0.7" right="0.7" top="0.75" bottom="0.75" header="0.3" footer="0.3"/>
    </customSheetView>
    <customSheetView guid="{F2AD3889-3C02-4EDF-8AB8-01DB5445DA76}" hiddenColumns="1">
      <selection activeCell="G4" sqref="G4"/>
      <pageMargins left="0.7" right="0.7" top="0.75" bottom="0.75" header="0.3" footer="0.3"/>
    </customSheetView>
    <customSheetView guid="{917CEB8B-9762-433A-8533-43755C2419C4}" hiddenColumns="1">
      <selection activeCell="G4" sqref="G4"/>
      <pageMargins left="0.7" right="0.7" top="0.75" bottom="0.75" header="0.3" footer="0.3"/>
    </customSheetView>
    <customSheetView guid="{DB805A48-8E16-44FD-875C-FC12A7D55393}" hiddenColumns="1">
      <selection activeCell="G4" sqref="G4"/>
      <pageMargins left="0.7" right="0.7" top="0.75" bottom="0.75" header="0.3" footer="0.3"/>
    </customSheetView>
    <customSheetView guid="{6577661F-B710-4B9E-ABAF-6E30457C32EE}" hiddenColumns="1">
      <selection activeCell="G4" sqref="G4"/>
      <pageMargins left="0.7" right="0.7" top="0.75" bottom="0.75" header="0.3" footer="0.3"/>
    </customSheetView>
  </customSheetViews>
  <conditionalFormatting sqref="G4:G15 K4:K15 O4:O15 S4:S15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{B77CE3C6-9A93-4352-85AE-E8FC0F9450DF}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77CE3C6-9A93-4352-85AE-E8FC0F9450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G4:G15 K4:K15 O4:O15 S4:S15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displayEmptyCellsAs="gap" high="1" low="1" first="1" last="1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Доходы!AS4:BD4</xm:f>
              <xm:sqref>C4</xm:sqref>
            </x14:sparkline>
            <x14:sparkline>
              <xm:f>Доходы!AS5:BD5</xm:f>
              <xm:sqref>C5</xm:sqref>
            </x14:sparkline>
            <x14:sparkline>
              <xm:f>Доходы!AS6:BD6</xm:f>
              <xm:sqref>C6</xm:sqref>
            </x14:sparkline>
            <x14:sparkline>
              <xm:f>Доходы!AS7:BD7</xm:f>
              <xm:sqref>C7</xm:sqref>
            </x14:sparkline>
            <x14:sparkline>
              <xm:f>Доходы!AS8:BD8</xm:f>
              <xm:sqref>C8</xm:sqref>
            </x14:sparkline>
            <x14:sparkline>
              <xm:f>Доходы!AS9:BD9</xm:f>
              <xm:sqref>C9</xm:sqref>
            </x14:sparkline>
            <x14:sparkline>
              <xm:f>Доходы!AS10:BD10</xm:f>
              <xm:sqref>C10</xm:sqref>
            </x14:sparkline>
            <x14:sparkline>
              <xm:f>Доходы!AS11:BD11</xm:f>
              <xm:sqref>C11</xm:sqref>
            </x14:sparkline>
            <x14:sparkline>
              <xm:f>Доходы!AS12:BD12</xm:f>
              <xm:sqref>C12</xm:sqref>
            </x14:sparkline>
            <x14:sparkline>
              <xm:f>Доходы!AS13:BD13</xm:f>
              <xm:sqref>C13</xm:sqref>
            </x14:sparkline>
            <x14:sparkline>
              <xm:f>Доходы!AS14:BD14</xm:f>
              <xm:sqref>C14</xm:sqref>
            </x14:sparkline>
            <x14:sparkline>
              <xm:f>Доходы!AS15:BD15</xm:f>
              <xm:sqref>C15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"/>
  <sheetViews>
    <sheetView workbookViewId="0">
      <selection activeCell="C4" sqref="C4"/>
    </sheetView>
  </sheetViews>
  <sheetFormatPr defaultRowHeight="15" x14ac:dyDescent="0.25"/>
  <cols>
    <col min="2" max="2" width="11.7109375" customWidth="1"/>
    <col min="3" max="11" width="9.140625" customWidth="1"/>
  </cols>
  <sheetData>
    <row r="1" spans="1:48" ht="26.25" x14ac:dyDescent="0.45">
      <c r="A1" s="13" t="s">
        <v>79</v>
      </c>
    </row>
    <row r="2" spans="1:48" ht="15.75" x14ac:dyDescent="0.25">
      <c r="C2" s="24" t="s">
        <v>1</v>
      </c>
      <c r="F2" s="24" t="s">
        <v>5</v>
      </c>
      <c r="I2" s="24" t="s">
        <v>7</v>
      </c>
    </row>
    <row r="3" spans="1:48" x14ac:dyDescent="0.25">
      <c r="C3" s="18" t="s">
        <v>76</v>
      </c>
      <c r="D3" s="19" t="s">
        <v>77</v>
      </c>
      <c r="E3" s="20" t="s">
        <v>78</v>
      </c>
      <c r="F3" s="18" t="s">
        <v>76</v>
      </c>
      <c r="G3" s="19" t="s">
        <v>77</v>
      </c>
      <c r="H3" s="20" t="s">
        <v>78</v>
      </c>
      <c r="I3" s="18" t="s">
        <v>76</v>
      </c>
      <c r="J3" s="19" t="s">
        <v>77</v>
      </c>
      <c r="K3" s="20" t="s">
        <v>78</v>
      </c>
    </row>
    <row r="4" spans="1:48" ht="15.75" x14ac:dyDescent="0.25">
      <c r="A4" s="12" t="s">
        <v>61</v>
      </c>
      <c r="B4" s="6" t="s">
        <v>64</v>
      </c>
      <c r="C4" s="5">
        <v>44</v>
      </c>
      <c r="D4" s="6">
        <v>27</v>
      </c>
      <c r="E4" s="21">
        <f>D4/C4-1</f>
        <v>-0.38636363636363635</v>
      </c>
      <c r="F4" s="5">
        <v>6</v>
      </c>
      <c r="G4" s="6">
        <v>4</v>
      </c>
      <c r="H4" s="21">
        <f>G4/F4-1</f>
        <v>-0.33333333333333337</v>
      </c>
      <c r="I4" s="5">
        <v>44</v>
      </c>
      <c r="J4" s="6">
        <v>37</v>
      </c>
      <c r="K4" s="21">
        <f>J4/I4-1</f>
        <v>-0.15909090909090906</v>
      </c>
      <c r="AK4" s="11">
        <f t="shared" ref="AK4:AK15" si="0">C4</f>
        <v>44</v>
      </c>
      <c r="AL4" s="11">
        <f t="shared" ref="AL4:AL15" si="1">F4</f>
        <v>6</v>
      </c>
      <c r="AM4" s="11">
        <f>I4</f>
        <v>44</v>
      </c>
      <c r="AN4" s="11" t="e">
        <f>#REF!</f>
        <v>#REF!</v>
      </c>
      <c r="AO4" s="11" t="e">
        <f>#REF!</f>
        <v>#REF!</v>
      </c>
      <c r="AP4" s="11" t="e">
        <f>#REF!</f>
        <v>#REF!</v>
      </c>
      <c r="AQ4" s="11" t="e">
        <f>#REF!</f>
        <v>#REF!</v>
      </c>
      <c r="AR4" s="11" t="e">
        <f>#REF!</f>
        <v>#REF!</v>
      </c>
      <c r="AS4" s="11" t="e">
        <f>#REF!</f>
        <v>#REF!</v>
      </c>
      <c r="AT4" s="11" t="e">
        <f>#REF!</f>
        <v>#REF!</v>
      </c>
      <c r="AU4" s="11" t="e">
        <f>#REF!</f>
        <v>#REF!</v>
      </c>
      <c r="AV4" t="e">
        <f>#REF!</f>
        <v>#REF!</v>
      </c>
    </row>
    <row r="5" spans="1:48" x14ac:dyDescent="0.25">
      <c r="A5" s="7"/>
      <c r="B5" s="8" t="s">
        <v>65</v>
      </c>
      <c r="C5" s="7">
        <v>34</v>
      </c>
      <c r="D5" s="8">
        <v>26</v>
      </c>
      <c r="E5" s="22">
        <f t="shared" ref="E5:E15" si="2">D5/C5-1</f>
        <v>-0.23529411764705888</v>
      </c>
      <c r="F5" s="7">
        <v>25</v>
      </c>
      <c r="G5" s="8">
        <v>23</v>
      </c>
      <c r="H5" s="22">
        <f t="shared" ref="H5:H15" si="3">G5/F5-1</f>
        <v>-7.999999999999996E-2</v>
      </c>
      <c r="I5" s="7">
        <v>21</v>
      </c>
      <c r="J5" s="8">
        <v>19</v>
      </c>
      <c r="K5" s="22">
        <f t="shared" ref="K5:K15" si="4">J5/I5-1</f>
        <v>-9.5238095238095233E-2</v>
      </c>
      <c r="AK5" s="11">
        <f t="shared" si="0"/>
        <v>34</v>
      </c>
      <c r="AL5" s="11">
        <f t="shared" si="1"/>
        <v>25</v>
      </c>
      <c r="AM5" s="11">
        <f t="shared" ref="AM5:AM15" si="5">I5</f>
        <v>21</v>
      </c>
      <c r="AN5" s="11" t="e">
        <f>#REF!</f>
        <v>#REF!</v>
      </c>
      <c r="AO5" s="11" t="e">
        <f>#REF!</f>
        <v>#REF!</v>
      </c>
      <c r="AP5" s="11" t="e">
        <f>#REF!</f>
        <v>#REF!</v>
      </c>
      <c r="AQ5" s="11" t="e">
        <f>#REF!</f>
        <v>#REF!</v>
      </c>
      <c r="AR5" s="11" t="e">
        <f>#REF!</f>
        <v>#REF!</v>
      </c>
      <c r="AS5" s="11" t="e">
        <f>#REF!</f>
        <v>#REF!</v>
      </c>
      <c r="AT5" s="11" t="e">
        <f>#REF!</f>
        <v>#REF!</v>
      </c>
      <c r="AU5" s="11" t="e">
        <f>#REF!</f>
        <v>#REF!</v>
      </c>
      <c r="AV5" t="e">
        <f>#REF!</f>
        <v>#REF!</v>
      </c>
    </row>
    <row r="6" spans="1:48" ht="15.75" x14ac:dyDescent="0.25">
      <c r="A6" s="12" t="s">
        <v>62</v>
      </c>
      <c r="B6" s="6" t="s">
        <v>66</v>
      </c>
      <c r="C6" s="5">
        <v>41</v>
      </c>
      <c r="D6" s="6">
        <v>75</v>
      </c>
      <c r="E6" s="21">
        <f t="shared" si="2"/>
        <v>0.8292682926829269</v>
      </c>
      <c r="F6" s="5">
        <v>26</v>
      </c>
      <c r="G6" s="6">
        <v>44</v>
      </c>
      <c r="H6" s="21">
        <f t="shared" si="3"/>
        <v>0.69230769230769229</v>
      </c>
      <c r="I6" s="5">
        <v>53</v>
      </c>
      <c r="J6" s="6">
        <v>65</v>
      </c>
      <c r="K6" s="21">
        <f t="shared" si="4"/>
        <v>0.22641509433962259</v>
      </c>
      <c r="AK6" s="11">
        <f t="shared" si="0"/>
        <v>41</v>
      </c>
      <c r="AL6" s="11">
        <f t="shared" si="1"/>
        <v>26</v>
      </c>
      <c r="AM6" s="11">
        <f t="shared" si="5"/>
        <v>53</v>
      </c>
      <c r="AN6" s="11" t="e">
        <f>#REF!</f>
        <v>#REF!</v>
      </c>
      <c r="AO6" s="11" t="e">
        <f>#REF!</f>
        <v>#REF!</v>
      </c>
      <c r="AP6" s="11" t="e">
        <f>#REF!</f>
        <v>#REF!</v>
      </c>
      <c r="AQ6" s="11" t="e">
        <f>#REF!</f>
        <v>#REF!</v>
      </c>
      <c r="AR6" s="11" t="e">
        <f>#REF!</f>
        <v>#REF!</v>
      </c>
      <c r="AS6" s="11" t="e">
        <f>#REF!</f>
        <v>#REF!</v>
      </c>
      <c r="AT6" s="11" t="e">
        <f>#REF!</f>
        <v>#REF!</v>
      </c>
      <c r="AU6" s="11" t="e">
        <f>#REF!</f>
        <v>#REF!</v>
      </c>
      <c r="AV6" t="e">
        <f>#REF!</f>
        <v>#REF!</v>
      </c>
    </row>
    <row r="7" spans="1:48" x14ac:dyDescent="0.25">
      <c r="A7" s="9"/>
      <c r="B7" s="10" t="s">
        <v>67</v>
      </c>
      <c r="C7" s="9">
        <v>91</v>
      </c>
      <c r="D7" s="10">
        <v>63</v>
      </c>
      <c r="E7" s="23">
        <f t="shared" si="2"/>
        <v>-0.30769230769230771</v>
      </c>
      <c r="F7" s="9">
        <v>11</v>
      </c>
      <c r="G7" s="10">
        <v>12</v>
      </c>
      <c r="H7" s="23">
        <f t="shared" si="3"/>
        <v>9.0909090909090828E-2</v>
      </c>
      <c r="I7" s="9">
        <v>97</v>
      </c>
      <c r="J7" s="10">
        <v>13</v>
      </c>
      <c r="K7" s="23">
        <f t="shared" si="4"/>
        <v>-0.865979381443299</v>
      </c>
      <c r="AK7" s="11">
        <f t="shared" si="0"/>
        <v>91</v>
      </c>
      <c r="AL7" s="11">
        <f t="shared" si="1"/>
        <v>11</v>
      </c>
      <c r="AM7" s="11">
        <f t="shared" si="5"/>
        <v>97</v>
      </c>
      <c r="AN7" s="11" t="e">
        <f>#REF!</f>
        <v>#REF!</v>
      </c>
      <c r="AO7" s="11" t="e">
        <f>#REF!</f>
        <v>#REF!</v>
      </c>
      <c r="AP7" s="11" t="e">
        <f>#REF!</f>
        <v>#REF!</v>
      </c>
      <c r="AQ7" s="11" t="e">
        <f>#REF!</f>
        <v>#REF!</v>
      </c>
      <c r="AR7" s="11" t="e">
        <f>#REF!</f>
        <v>#REF!</v>
      </c>
      <c r="AS7" s="11" t="e">
        <f>#REF!</f>
        <v>#REF!</v>
      </c>
      <c r="AT7" s="11" t="e">
        <f>#REF!</f>
        <v>#REF!</v>
      </c>
      <c r="AU7" s="11" t="e">
        <f>#REF!</f>
        <v>#REF!</v>
      </c>
      <c r="AV7" t="e">
        <f>#REF!</f>
        <v>#REF!</v>
      </c>
    </row>
    <row r="8" spans="1:48" x14ac:dyDescent="0.25">
      <c r="A8" s="9"/>
      <c r="B8" s="10" t="s">
        <v>68</v>
      </c>
      <c r="C8" s="9">
        <v>100</v>
      </c>
      <c r="D8" s="10">
        <v>91</v>
      </c>
      <c r="E8" s="23">
        <f t="shared" si="2"/>
        <v>-8.9999999999999969E-2</v>
      </c>
      <c r="F8" s="9">
        <v>100</v>
      </c>
      <c r="G8" s="10">
        <v>14</v>
      </c>
      <c r="H8" s="23">
        <f t="shared" si="3"/>
        <v>-0.86</v>
      </c>
      <c r="I8" s="9">
        <v>92</v>
      </c>
      <c r="J8" s="10">
        <v>37</v>
      </c>
      <c r="K8" s="23">
        <f t="shared" si="4"/>
        <v>-0.59782608695652173</v>
      </c>
      <c r="AK8" s="11">
        <f t="shared" si="0"/>
        <v>100</v>
      </c>
      <c r="AL8" s="11">
        <f t="shared" si="1"/>
        <v>100</v>
      </c>
      <c r="AM8" s="11">
        <f t="shared" si="5"/>
        <v>92</v>
      </c>
      <c r="AN8" s="11" t="e">
        <f>#REF!</f>
        <v>#REF!</v>
      </c>
      <c r="AO8" s="11" t="e">
        <f>#REF!</f>
        <v>#REF!</v>
      </c>
      <c r="AP8" s="11" t="e">
        <f>#REF!</f>
        <v>#REF!</v>
      </c>
      <c r="AQ8" s="11" t="e">
        <f>#REF!</f>
        <v>#REF!</v>
      </c>
      <c r="AR8" s="11" t="e">
        <f>#REF!</f>
        <v>#REF!</v>
      </c>
      <c r="AS8" s="11" t="e">
        <f>#REF!</f>
        <v>#REF!</v>
      </c>
      <c r="AT8" s="11" t="e">
        <f>#REF!</f>
        <v>#REF!</v>
      </c>
      <c r="AU8" s="11" t="e">
        <f>#REF!</f>
        <v>#REF!</v>
      </c>
      <c r="AV8" t="e">
        <f>#REF!</f>
        <v>#REF!</v>
      </c>
    </row>
    <row r="9" spans="1:48" x14ac:dyDescent="0.25">
      <c r="A9" s="9"/>
      <c r="B9" s="10" t="s">
        <v>69</v>
      </c>
      <c r="C9" s="9">
        <v>47</v>
      </c>
      <c r="D9" s="10">
        <v>54</v>
      </c>
      <c r="E9" s="23">
        <f t="shared" si="2"/>
        <v>0.14893617021276606</v>
      </c>
      <c r="F9" s="9">
        <v>53</v>
      </c>
      <c r="G9" s="10">
        <v>92</v>
      </c>
      <c r="H9" s="23">
        <f t="shared" si="3"/>
        <v>0.73584905660377364</v>
      </c>
      <c r="I9" s="9">
        <v>46</v>
      </c>
      <c r="J9" s="10">
        <v>71</v>
      </c>
      <c r="K9" s="23">
        <f t="shared" si="4"/>
        <v>0.54347826086956519</v>
      </c>
      <c r="AK9" s="11">
        <f t="shared" si="0"/>
        <v>47</v>
      </c>
      <c r="AL9" s="11">
        <f t="shared" si="1"/>
        <v>53</v>
      </c>
      <c r="AM9" s="11">
        <f t="shared" si="5"/>
        <v>46</v>
      </c>
      <c r="AN9" s="11" t="e">
        <f>#REF!</f>
        <v>#REF!</v>
      </c>
      <c r="AO9" s="11" t="e">
        <f>#REF!</f>
        <v>#REF!</v>
      </c>
      <c r="AP9" s="11" t="e">
        <f>#REF!</f>
        <v>#REF!</v>
      </c>
      <c r="AQ9" s="11" t="e">
        <f>#REF!</f>
        <v>#REF!</v>
      </c>
      <c r="AR9" s="11" t="e">
        <f>#REF!</f>
        <v>#REF!</v>
      </c>
      <c r="AS9" s="11" t="e">
        <f>#REF!</f>
        <v>#REF!</v>
      </c>
      <c r="AT9" s="11" t="e">
        <f>#REF!</f>
        <v>#REF!</v>
      </c>
      <c r="AU9" s="11" t="e">
        <f>#REF!</f>
        <v>#REF!</v>
      </c>
      <c r="AV9" t="e">
        <f>#REF!</f>
        <v>#REF!</v>
      </c>
    </row>
    <row r="10" spans="1:48" x14ac:dyDescent="0.25">
      <c r="A10" s="7"/>
      <c r="B10" s="8" t="s">
        <v>70</v>
      </c>
      <c r="C10" s="7">
        <v>36</v>
      </c>
      <c r="D10" s="8">
        <v>75</v>
      </c>
      <c r="E10" s="22">
        <f t="shared" si="2"/>
        <v>1.0833333333333335</v>
      </c>
      <c r="F10" s="7">
        <v>61</v>
      </c>
      <c r="G10" s="8">
        <v>99</v>
      </c>
      <c r="H10" s="22">
        <f t="shared" si="3"/>
        <v>0.62295081967213117</v>
      </c>
      <c r="I10" s="7">
        <v>90</v>
      </c>
      <c r="J10" s="8">
        <v>0</v>
      </c>
      <c r="K10" s="22">
        <f t="shared" si="4"/>
        <v>-1</v>
      </c>
      <c r="AK10" s="11">
        <f t="shared" si="0"/>
        <v>36</v>
      </c>
      <c r="AL10" s="11">
        <f t="shared" si="1"/>
        <v>61</v>
      </c>
      <c r="AM10" s="11">
        <f t="shared" si="5"/>
        <v>90</v>
      </c>
      <c r="AN10" s="11" t="e">
        <f>#REF!</f>
        <v>#REF!</v>
      </c>
      <c r="AO10" s="11" t="e">
        <f>#REF!</f>
        <v>#REF!</v>
      </c>
      <c r="AP10" s="11" t="e">
        <f>#REF!</f>
        <v>#REF!</v>
      </c>
      <c r="AQ10" s="11" t="e">
        <f>#REF!</f>
        <v>#REF!</v>
      </c>
      <c r="AR10" s="11" t="e">
        <f>#REF!</f>
        <v>#REF!</v>
      </c>
      <c r="AS10" s="11" t="e">
        <f>#REF!</f>
        <v>#REF!</v>
      </c>
      <c r="AT10" s="11" t="e">
        <f>#REF!</f>
        <v>#REF!</v>
      </c>
      <c r="AU10" s="11" t="e">
        <f>#REF!</f>
        <v>#REF!</v>
      </c>
      <c r="AV10" t="e">
        <f>#REF!</f>
        <v>#REF!</v>
      </c>
    </row>
    <row r="11" spans="1:48" ht="15.75" x14ac:dyDescent="0.25">
      <c r="A11" s="12" t="s">
        <v>63</v>
      </c>
      <c r="B11" s="6" t="s">
        <v>71</v>
      </c>
      <c r="C11" s="5">
        <v>80</v>
      </c>
      <c r="D11" s="6">
        <v>47</v>
      </c>
      <c r="E11" s="21">
        <f t="shared" si="2"/>
        <v>-0.41249999999999998</v>
      </c>
      <c r="F11" s="5">
        <v>27</v>
      </c>
      <c r="G11" s="6">
        <v>32</v>
      </c>
      <c r="H11" s="21">
        <f t="shared" si="3"/>
        <v>0.18518518518518512</v>
      </c>
      <c r="I11" s="5">
        <v>123</v>
      </c>
      <c r="J11" s="6">
        <v>84</v>
      </c>
      <c r="K11" s="21">
        <f t="shared" si="4"/>
        <v>-0.31707317073170727</v>
      </c>
      <c r="AK11" s="11">
        <f t="shared" si="0"/>
        <v>80</v>
      </c>
      <c r="AL11" s="11">
        <f t="shared" si="1"/>
        <v>27</v>
      </c>
      <c r="AM11" s="11">
        <f t="shared" si="5"/>
        <v>123</v>
      </c>
      <c r="AN11" s="11" t="e">
        <f>#REF!</f>
        <v>#REF!</v>
      </c>
      <c r="AO11" s="11" t="e">
        <f>#REF!</f>
        <v>#REF!</v>
      </c>
      <c r="AP11" s="11" t="e">
        <f>#REF!</f>
        <v>#REF!</v>
      </c>
      <c r="AQ11" s="11" t="e">
        <f>#REF!</f>
        <v>#REF!</v>
      </c>
      <c r="AR11" s="11" t="e">
        <f>#REF!</f>
        <v>#REF!</v>
      </c>
      <c r="AS11" s="11" t="e">
        <f>#REF!</f>
        <v>#REF!</v>
      </c>
      <c r="AT11" s="11" t="e">
        <f>#REF!</f>
        <v>#REF!</v>
      </c>
      <c r="AU11" s="11" t="e">
        <f>#REF!</f>
        <v>#REF!</v>
      </c>
      <c r="AV11" t="e">
        <f>#REF!</f>
        <v>#REF!</v>
      </c>
    </row>
    <row r="12" spans="1:48" x14ac:dyDescent="0.25">
      <c r="A12" s="9"/>
      <c r="B12" s="10" t="s">
        <v>72</v>
      </c>
      <c r="C12" s="9">
        <v>66</v>
      </c>
      <c r="D12" s="10">
        <v>18</v>
      </c>
      <c r="E12" s="23">
        <f t="shared" si="2"/>
        <v>-0.72727272727272729</v>
      </c>
      <c r="F12" s="9">
        <v>89</v>
      </c>
      <c r="G12" s="10">
        <v>62</v>
      </c>
      <c r="H12" s="23">
        <f t="shared" si="3"/>
        <v>-0.3033707865168539</v>
      </c>
      <c r="I12" s="9">
        <v>55</v>
      </c>
      <c r="J12" s="10">
        <v>12</v>
      </c>
      <c r="K12" s="23">
        <f t="shared" si="4"/>
        <v>-0.78181818181818186</v>
      </c>
      <c r="AK12" s="11">
        <f t="shared" si="0"/>
        <v>66</v>
      </c>
      <c r="AL12" s="11">
        <f t="shared" si="1"/>
        <v>89</v>
      </c>
      <c r="AM12" s="11">
        <f t="shared" si="5"/>
        <v>55</v>
      </c>
      <c r="AN12" s="11" t="e">
        <f>#REF!</f>
        <v>#REF!</v>
      </c>
      <c r="AO12" s="11" t="e">
        <f>#REF!</f>
        <v>#REF!</v>
      </c>
      <c r="AP12" s="11" t="e">
        <f>#REF!</f>
        <v>#REF!</v>
      </c>
      <c r="AQ12" s="11" t="e">
        <f>#REF!</f>
        <v>#REF!</v>
      </c>
      <c r="AR12" s="11" t="e">
        <f>#REF!</f>
        <v>#REF!</v>
      </c>
      <c r="AS12" s="11" t="e">
        <f>#REF!</f>
        <v>#REF!</v>
      </c>
      <c r="AT12" s="11" t="e">
        <f>#REF!</f>
        <v>#REF!</v>
      </c>
      <c r="AU12" s="11" t="e">
        <f>#REF!</f>
        <v>#REF!</v>
      </c>
      <c r="AV12" t="e">
        <f>#REF!</f>
        <v>#REF!</v>
      </c>
    </row>
    <row r="13" spans="1:48" x14ac:dyDescent="0.25">
      <c r="A13" s="9"/>
      <c r="B13" s="10" t="s">
        <v>73</v>
      </c>
      <c r="C13" s="9">
        <v>59</v>
      </c>
      <c r="D13" s="10">
        <v>58</v>
      </c>
      <c r="E13" s="23">
        <f t="shared" si="2"/>
        <v>-1.6949152542372836E-2</v>
      </c>
      <c r="F13" s="9">
        <v>13</v>
      </c>
      <c r="G13" s="10">
        <v>97</v>
      </c>
      <c r="H13" s="23">
        <f t="shared" si="3"/>
        <v>6.4615384615384617</v>
      </c>
      <c r="I13" s="9">
        <v>77</v>
      </c>
      <c r="J13" s="10">
        <v>5</v>
      </c>
      <c r="K13" s="23">
        <f t="shared" si="4"/>
        <v>-0.93506493506493504</v>
      </c>
      <c r="AK13" s="11">
        <f t="shared" si="0"/>
        <v>59</v>
      </c>
      <c r="AL13" s="11">
        <f t="shared" si="1"/>
        <v>13</v>
      </c>
      <c r="AM13" s="11">
        <f t="shared" si="5"/>
        <v>77</v>
      </c>
      <c r="AN13" s="11" t="e">
        <f>#REF!</f>
        <v>#REF!</v>
      </c>
      <c r="AO13" s="11" t="e">
        <f>#REF!</f>
        <v>#REF!</v>
      </c>
      <c r="AP13" s="11" t="e">
        <f>#REF!</f>
        <v>#REF!</v>
      </c>
      <c r="AQ13" s="11" t="e">
        <f>#REF!</f>
        <v>#REF!</v>
      </c>
      <c r="AR13" s="11" t="e">
        <f>#REF!</f>
        <v>#REF!</v>
      </c>
      <c r="AS13" s="11" t="e">
        <f>#REF!</f>
        <v>#REF!</v>
      </c>
      <c r="AT13" s="11" t="e">
        <f>#REF!</f>
        <v>#REF!</v>
      </c>
      <c r="AU13" s="11" t="e">
        <f>#REF!</f>
        <v>#REF!</v>
      </c>
      <c r="AV13" t="e">
        <f>#REF!</f>
        <v>#REF!</v>
      </c>
    </row>
    <row r="14" spans="1:48" x14ac:dyDescent="0.25">
      <c r="A14" s="9"/>
      <c r="B14" s="10" t="s">
        <v>74</v>
      </c>
      <c r="C14" s="9">
        <v>86</v>
      </c>
      <c r="D14" s="10">
        <v>21</v>
      </c>
      <c r="E14" s="23">
        <f t="shared" si="2"/>
        <v>-0.7558139534883721</v>
      </c>
      <c r="F14" s="9">
        <v>15</v>
      </c>
      <c r="G14" s="10">
        <v>67</v>
      </c>
      <c r="H14" s="23">
        <f t="shared" si="3"/>
        <v>3.4666666666666668</v>
      </c>
      <c r="I14" s="9">
        <v>22</v>
      </c>
      <c r="J14" s="10">
        <v>34</v>
      </c>
      <c r="K14" s="23">
        <f t="shared" si="4"/>
        <v>0.54545454545454541</v>
      </c>
      <c r="AK14" s="11">
        <f t="shared" si="0"/>
        <v>86</v>
      </c>
      <c r="AL14" s="11">
        <f t="shared" si="1"/>
        <v>15</v>
      </c>
      <c r="AM14" s="11">
        <f t="shared" si="5"/>
        <v>22</v>
      </c>
      <c r="AN14" s="11" t="e">
        <f>#REF!</f>
        <v>#REF!</v>
      </c>
      <c r="AO14" s="11" t="e">
        <f>#REF!</f>
        <v>#REF!</v>
      </c>
      <c r="AP14" s="11" t="e">
        <f>#REF!</f>
        <v>#REF!</v>
      </c>
      <c r="AQ14" s="11" t="e">
        <f>#REF!</f>
        <v>#REF!</v>
      </c>
      <c r="AR14" s="11" t="e">
        <f>#REF!</f>
        <v>#REF!</v>
      </c>
      <c r="AS14" s="11" t="e">
        <f>#REF!</f>
        <v>#REF!</v>
      </c>
      <c r="AT14" s="11" t="e">
        <f>#REF!</f>
        <v>#REF!</v>
      </c>
      <c r="AU14" s="11" t="e">
        <f>#REF!</f>
        <v>#REF!</v>
      </c>
      <c r="AV14" t="e">
        <f>#REF!</f>
        <v>#REF!</v>
      </c>
    </row>
    <row r="15" spans="1:48" x14ac:dyDescent="0.25">
      <c r="A15" s="7"/>
      <c r="B15" s="8" t="s">
        <v>75</v>
      </c>
      <c r="C15" s="7">
        <v>34</v>
      </c>
      <c r="D15" s="8">
        <v>53</v>
      </c>
      <c r="E15" s="22">
        <f t="shared" si="2"/>
        <v>0.55882352941176472</v>
      </c>
      <c r="F15" s="7">
        <v>34</v>
      </c>
      <c r="G15" s="8">
        <v>5</v>
      </c>
      <c r="H15" s="22">
        <f t="shared" si="3"/>
        <v>-0.8529411764705882</v>
      </c>
      <c r="I15" s="7">
        <v>73</v>
      </c>
      <c r="J15" s="8">
        <v>96</v>
      </c>
      <c r="K15" s="22">
        <f t="shared" si="4"/>
        <v>0.31506849315068486</v>
      </c>
      <c r="AK15" s="11">
        <f t="shared" si="0"/>
        <v>34</v>
      </c>
      <c r="AL15" s="11">
        <f t="shared" si="1"/>
        <v>34</v>
      </c>
      <c r="AM15" s="11">
        <f t="shared" si="5"/>
        <v>73</v>
      </c>
      <c r="AN15" s="11" t="e">
        <f>#REF!</f>
        <v>#REF!</v>
      </c>
      <c r="AO15" s="11" t="e">
        <f>#REF!</f>
        <v>#REF!</v>
      </c>
      <c r="AP15" s="11" t="e">
        <f>#REF!</f>
        <v>#REF!</v>
      </c>
      <c r="AQ15" s="11" t="e">
        <f>#REF!</f>
        <v>#REF!</v>
      </c>
      <c r="AR15" s="11" t="e">
        <f>#REF!</f>
        <v>#REF!</v>
      </c>
      <c r="AS15" s="11" t="e">
        <f>#REF!</f>
        <v>#REF!</v>
      </c>
      <c r="AT15" s="11" t="e">
        <f>#REF!</f>
        <v>#REF!</v>
      </c>
      <c r="AU15" s="11" t="e">
        <f>#REF!</f>
        <v>#REF!</v>
      </c>
      <c r="AV15" t="e">
        <f>#REF!</f>
        <v>#REF!</v>
      </c>
    </row>
  </sheetData>
  <customSheetViews>
    <customSheetView guid="{DB5D4038-7CEB-48D7-A292-077D5F47DD04}">
      <selection activeCell="C4" sqref="C4"/>
      <pageMargins left="0.7" right="0.7" top="0.75" bottom="0.75" header="0.3" footer="0.3"/>
    </customSheetView>
    <customSheetView guid="{9EA4B7CA-4D3C-46D7-BC19-A15888D9CA76}">
      <selection activeCell="C4" sqref="C4"/>
      <pageMargins left="0.7" right="0.7" top="0.75" bottom="0.75" header="0.3" footer="0.3"/>
    </customSheetView>
    <customSheetView guid="{A248ABB5-BBF5-4825-A44C-158DFD656CC7}">
      <selection activeCell="C4" sqref="C4"/>
      <pageMargins left="0.7" right="0.7" top="0.75" bottom="0.75" header="0.3" footer="0.3"/>
    </customSheetView>
    <customSheetView guid="{AA82C811-9CFC-40EC-9733-ACB161B07687}">
      <selection activeCell="C4" sqref="C4"/>
      <pageMargins left="0.7" right="0.7" top="0.75" bottom="0.75" header="0.3" footer="0.3"/>
    </customSheetView>
    <customSheetView guid="{C65A87BA-0256-465C-841E-6139BA16978C}">
      <selection activeCell="C4" sqref="C4"/>
      <pageMargins left="0.7" right="0.7" top="0.75" bottom="0.75" header="0.3" footer="0.3"/>
    </customSheetView>
    <customSheetView guid="{F2AD3889-3C02-4EDF-8AB8-01DB5445DA76}">
      <selection activeCell="C4" sqref="C4"/>
      <pageMargins left="0.7" right="0.7" top="0.75" bottom="0.75" header="0.3" footer="0.3"/>
    </customSheetView>
    <customSheetView guid="{917CEB8B-9762-433A-8533-43755C2419C4}">
      <selection activeCell="C4" sqref="C4"/>
      <pageMargins left="0.7" right="0.7" top="0.75" bottom="0.75" header="0.3" footer="0.3"/>
    </customSheetView>
    <customSheetView guid="{DB805A48-8E16-44FD-875C-FC12A7D55393}" hiddenColumns="1">
      <selection activeCell="C4" sqref="C4"/>
      <pageMargins left="0.7" right="0.7" top="0.75" bottom="0.75" header="0.3" footer="0.3"/>
    </customSheetView>
    <customSheetView guid="{6577661F-B710-4B9E-ABAF-6E30457C32EE}" hiddenColumns="1">
      <selection activeCell="D4" sqref="D4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Люди</vt:lpstr>
      <vt:lpstr>Доходы</vt:lpstr>
      <vt:lpstr>Продажи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Nikolay Pavlov</dc:creator>
  <cp:lastModifiedBy>Nikolay Pavlov</cp:lastModifiedBy>
  <dcterms:created xsi:type="dcterms:W3CDTF">2016-06-25T10:26:16Z</dcterms:created>
  <dcterms:modified xsi:type="dcterms:W3CDTF">2016-06-26T17:37:56Z</dcterms:modified>
</cp:coreProperties>
</file>