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cd8d20519c5c16/Planetaexcel/docs/"/>
    </mc:Choice>
  </mc:AlternateContent>
  <bookViews>
    <workbookView xWindow="120" yWindow="15" windowWidth="15195" windowHeight="12120" activeTab="2"/>
  </bookViews>
  <sheets>
    <sheet name="Лист1" sheetId="5" r:id="rId1"/>
    <sheet name="Заказы" sheetId="1" r:id="rId2"/>
    <sheet name="Лист2" sheetId="7" r:id="rId3"/>
  </sheets>
  <definedNames>
    <definedName name="_xlnm._FilterDatabase" localSheetId="1" hidden="1">Заказы!$A$1:$F$570</definedName>
  </definedNames>
  <calcPr calcId="152511"/>
  <pivotCaches>
    <pivotCache cacheId="65" r:id="rId4"/>
  </pivotCaches>
</workbook>
</file>

<file path=xl/calcChain.xml><?xml version="1.0" encoding="utf-8"?>
<calcChain xmlns="http://schemas.openxmlformats.org/spreadsheetml/2006/main">
  <c r="G14" i="7" l="1"/>
  <c r="E10" i="7"/>
  <c r="E7" i="7"/>
  <c r="D9" i="7"/>
  <c r="D8" i="7"/>
  <c r="F10" i="7"/>
  <c r="F9" i="7"/>
  <c r="F8" i="7"/>
  <c r="F7" i="7"/>
  <c r="E9" i="7"/>
  <c r="E8" i="7"/>
  <c r="D10" i="7"/>
  <c r="D7" i="7"/>
  <c r="G7" i="7" l="1"/>
  <c r="D12" i="7"/>
  <c r="D13" i="7"/>
  <c r="G10" i="7"/>
  <c r="F13" i="7"/>
  <c r="F15" i="7" s="1"/>
  <c r="F12" i="7"/>
  <c r="G8" i="7"/>
  <c r="G9" i="7"/>
  <c r="E13" i="7"/>
  <c r="E15" i="7" s="1"/>
  <c r="E12" i="7"/>
  <c r="D15" i="7" l="1"/>
  <c r="G13" i="7"/>
  <c r="G15" i="7" s="1"/>
  <c r="G12" i="7"/>
</calcChain>
</file>

<file path=xl/sharedStrings.xml><?xml version="1.0" encoding="utf-8"?>
<sst xmlns="http://schemas.openxmlformats.org/spreadsheetml/2006/main" count="2321" uniqueCount="100">
  <si>
    <t>Наименование</t>
  </si>
  <si>
    <t>Январь</t>
  </si>
  <si>
    <t>Февраль</t>
  </si>
  <si>
    <t>Иванов</t>
  </si>
  <si>
    <t>Михайлов</t>
  </si>
  <si>
    <t>Дубинин</t>
  </si>
  <si>
    <t>Волина</t>
  </si>
  <si>
    <t>Менеджер</t>
  </si>
  <si>
    <t>Март</t>
  </si>
  <si>
    <t>Категория</t>
  </si>
  <si>
    <t>Тарасов</t>
  </si>
  <si>
    <t>Город</t>
  </si>
  <si>
    <t>Москва</t>
  </si>
  <si>
    <t>Питер</t>
  </si>
  <si>
    <t>Toyota</t>
  </si>
  <si>
    <t>iQ</t>
  </si>
  <si>
    <t>Corolla</t>
  </si>
  <si>
    <t>Avensis</t>
  </si>
  <si>
    <t>RAV4</t>
  </si>
  <si>
    <t>Mazda</t>
  </si>
  <si>
    <t>Mazda3</t>
  </si>
  <si>
    <t>Mazda6</t>
  </si>
  <si>
    <t>Mazda CX-7</t>
  </si>
  <si>
    <t>Hyundai</t>
  </si>
  <si>
    <t>i20</t>
  </si>
  <si>
    <t>Solaris</t>
  </si>
  <si>
    <t>Sonata</t>
  </si>
  <si>
    <t>Matrix</t>
  </si>
  <si>
    <t>Santa Fe</t>
  </si>
  <si>
    <t>Ford</t>
  </si>
  <si>
    <t>Fiesta</t>
  </si>
  <si>
    <t>Fusion</t>
  </si>
  <si>
    <t>Focus</t>
  </si>
  <si>
    <t>Mondeo</t>
  </si>
  <si>
    <t>Kuga</t>
  </si>
  <si>
    <t>Explorer</t>
  </si>
  <si>
    <t>Ranger</t>
  </si>
  <si>
    <t>Transit Connect</t>
  </si>
  <si>
    <t>Transit Van</t>
  </si>
  <si>
    <t>Escape</t>
  </si>
  <si>
    <t>i30</t>
  </si>
  <si>
    <t>Оренбург</t>
  </si>
  <si>
    <t>Пушкарев</t>
  </si>
  <si>
    <t>Дмитриенко</t>
  </si>
  <si>
    <t>Васильев</t>
  </si>
  <si>
    <t>Терещенко</t>
  </si>
  <si>
    <t>Мустаев</t>
  </si>
  <si>
    <t>Яшкович</t>
  </si>
  <si>
    <t>Прасковьев</t>
  </si>
  <si>
    <t>Ильюшина</t>
  </si>
  <si>
    <t>Сергеев</t>
  </si>
  <si>
    <t>Янин</t>
  </si>
  <si>
    <t>Аникин</t>
  </si>
  <si>
    <t>Аверман</t>
  </si>
  <si>
    <t>Булкаев</t>
  </si>
  <si>
    <t>Гистахов</t>
  </si>
  <si>
    <t>Карпсатов</t>
  </si>
  <si>
    <t>Куликов</t>
  </si>
  <si>
    <t>Испашкин</t>
  </si>
  <si>
    <t>Кудлатов</t>
  </si>
  <si>
    <t>Газнаков</t>
  </si>
  <si>
    <t>Пепелидзе</t>
  </si>
  <si>
    <t>Ступаев</t>
  </si>
  <si>
    <t>Туркаев</t>
  </si>
  <si>
    <t>Деменович</t>
  </si>
  <si>
    <t>Супрыкин</t>
  </si>
  <si>
    <t>Оверштагов</t>
  </si>
  <si>
    <t>Суспенко</t>
  </si>
  <si>
    <t>Бабрыкин</t>
  </si>
  <si>
    <t>Верханкин</t>
  </si>
  <si>
    <t>Иступин</t>
  </si>
  <si>
    <t>Кособаев</t>
  </si>
  <si>
    <t>Дудкин</t>
  </si>
  <si>
    <t>Огарев</t>
  </si>
  <si>
    <t>Магомедов</t>
  </si>
  <si>
    <t>Гвисташин</t>
  </si>
  <si>
    <t>Куркин</t>
  </si>
  <si>
    <t>Мехненко</t>
  </si>
  <si>
    <t>Щукин</t>
  </si>
  <si>
    <t>Плющин</t>
  </si>
  <si>
    <t>Воробьева</t>
  </si>
  <si>
    <t>Названия строк</t>
  </si>
  <si>
    <t>Общий итог</t>
  </si>
  <si>
    <t>Названия столбцов</t>
  </si>
  <si>
    <t>Выручка</t>
  </si>
  <si>
    <t>Сумма по полю Выручка</t>
  </si>
  <si>
    <t>Прогноз</t>
  </si>
  <si>
    <t>Динамика</t>
  </si>
  <si>
    <t>Среднее</t>
  </si>
  <si>
    <t>Итого за 2014</t>
  </si>
  <si>
    <t>Дата</t>
  </si>
  <si>
    <t>янв</t>
  </si>
  <si>
    <t>фев</t>
  </si>
  <si>
    <t>мар</t>
  </si>
  <si>
    <t>Итого за 2015</t>
  </si>
  <si>
    <t>г. Санкт-Петербург, Q1 - 2015 г.</t>
  </si>
  <si>
    <t>джип</t>
  </si>
  <si>
    <t>седан</t>
  </si>
  <si>
    <t>Модель</t>
  </si>
  <si>
    <t>Отчет по выручке основных моделей в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</si>
</sst>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%;\-0%"/>
  </numFmts>
  <fonts count="11" x14ac:knownFonts="1">
    <font>
      <sz val="10"/>
      <name val="Arial"/>
    </font>
    <font>
      <sz val="8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164" fontId="7" fillId="0" borderId="0" xfId="0" applyNumberFormat="1" applyFont="1"/>
    <xf numFmtId="0" fontId="6" fillId="0" borderId="0" xfId="0" applyFont="1" applyAlignment="1">
      <alignment horizontal="center" vertical="center" textRotation="90"/>
    </xf>
    <xf numFmtId="0" fontId="3" fillId="0" borderId="1" xfId="2" applyAlignment="1">
      <alignment horizontal="center"/>
    </xf>
    <xf numFmtId="0" fontId="8" fillId="0" borderId="1" xfId="2" applyFont="1" applyAlignment="1">
      <alignment horizontal="center"/>
    </xf>
    <xf numFmtId="0" fontId="9" fillId="0" borderId="0" xfId="5" applyFont="1" applyAlignment="1">
      <alignment horizontal="center"/>
    </xf>
    <xf numFmtId="0" fontId="3" fillId="3" borderId="0" xfId="3" applyFill="1"/>
    <xf numFmtId="0" fontId="0" fillId="3" borderId="0" xfId="0" applyFill="1"/>
    <xf numFmtId="0" fontId="6" fillId="0" borderId="0" xfId="0" applyFont="1" applyBorder="1" applyAlignment="1">
      <alignment horizontal="center" vertical="center" textRotation="90"/>
    </xf>
    <xf numFmtId="0" fontId="7" fillId="0" borderId="0" xfId="0" applyFont="1" applyBorder="1"/>
    <xf numFmtId="0" fontId="6" fillId="0" borderId="2" xfId="0" applyFont="1" applyBorder="1" applyAlignment="1">
      <alignment horizontal="center" vertical="center" textRotation="90"/>
    </xf>
    <xf numFmtId="0" fontId="7" fillId="0" borderId="2" xfId="0" applyFont="1" applyBorder="1"/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4" fillId="2" borderId="0" xfId="4" applyNumberFormat="1" applyBorder="1" applyAlignment="1">
      <alignment vertical="center"/>
    </xf>
    <xf numFmtId="3" fontId="4" fillId="2" borderId="2" xfId="4" applyNumberFormat="1" applyBorder="1" applyAlignment="1">
      <alignment vertical="center"/>
    </xf>
    <xf numFmtId="3" fontId="4" fillId="2" borderId="0" xfId="4" applyNumberFormat="1" applyAlignment="1">
      <alignment vertical="center"/>
    </xf>
    <xf numFmtId="0" fontId="2" fillId="0" borderId="0" xfId="1" applyAlignment="1">
      <alignment vertical="center"/>
    </xf>
  </cellXfs>
  <cellStyles count="6">
    <cellStyle name="Заголовок 3" xfId="2" builtinId="18"/>
    <cellStyle name="Заголовок 4" xfId="3" builtinId="19"/>
    <cellStyle name="Название" xfId="1" builtinId="15"/>
    <cellStyle name="Обычный" xfId="0" builtinId="0"/>
    <cellStyle name="Пояснение" xfId="5" builtinId="53"/>
    <cellStyle name="Хороший" xfId="4" builtinId="26"/>
  </cellStyles>
  <dxfs count="1"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Лист2!$C$7</c:f>
              <c:strCache>
                <c:ptCount val="1"/>
                <c:pt idx="0">
                  <c:v>Fiesta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2225" cap="rnd">
                <a:solidFill>
                  <a:schemeClr val="accent1"/>
                </a:solidFill>
                <a:prstDash val="dash"/>
                <a:round/>
              </a:ln>
              <a:effectLst/>
            </c:spPr>
          </c:dPt>
          <c:cat>
            <c:strRef>
              <c:f>Лист2!$D$6:$G$6</c:f>
              <c:strCache>
                <c:ptCount val="4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Прогноз</c:v>
                </c:pt>
              </c:strCache>
            </c:strRef>
          </c:cat>
          <c:val>
            <c:numRef>
              <c:f>Лист2!$D$7:$G$7</c:f>
              <c:numCache>
                <c:formatCode>#,##0</c:formatCode>
                <c:ptCount val="4"/>
                <c:pt idx="0">
                  <c:v>10877.888000000001</c:v>
                </c:pt>
                <c:pt idx="1">
                  <c:v>3281.76</c:v>
                </c:pt>
                <c:pt idx="2">
                  <c:v>5279.3919999999998</c:v>
                </c:pt>
                <c:pt idx="3">
                  <c:v>881.18399999999929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Лист2!$C$8</c:f>
              <c:strCache>
                <c:ptCount val="1"/>
                <c:pt idx="0">
                  <c:v>Focus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2225" cap="rnd">
                <a:solidFill>
                  <a:schemeClr val="accent2"/>
                </a:solidFill>
                <a:prstDash val="dash"/>
                <a:round/>
              </a:ln>
              <a:effectLst/>
            </c:spPr>
          </c:dPt>
          <c:cat>
            <c:strRef>
              <c:f>Лист2!$D$6:$G$6</c:f>
              <c:strCache>
                <c:ptCount val="4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Прогноз</c:v>
                </c:pt>
              </c:strCache>
            </c:strRef>
          </c:cat>
          <c:val>
            <c:numRef>
              <c:f>Лист2!$D$8:$G$8</c:f>
              <c:numCache>
                <c:formatCode>#,##0</c:formatCode>
                <c:ptCount val="4"/>
                <c:pt idx="0">
                  <c:v>4391.3919999999998</c:v>
                </c:pt>
                <c:pt idx="1">
                  <c:v>9914.4</c:v>
                </c:pt>
                <c:pt idx="2">
                  <c:v>6455.616</c:v>
                </c:pt>
                <c:pt idx="3">
                  <c:v>8984.6933333333327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Лист2!$C$9</c:f>
              <c:strCache>
                <c:ptCount val="1"/>
                <c:pt idx="0">
                  <c:v>Kuga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2225" cap="rnd">
                <a:solidFill>
                  <a:schemeClr val="accent3"/>
                </a:solidFill>
                <a:prstDash val="dash"/>
                <a:round/>
              </a:ln>
              <a:effectLst/>
            </c:spPr>
          </c:dPt>
          <c:cat>
            <c:strRef>
              <c:f>Лист2!$D$6:$G$6</c:f>
              <c:strCache>
                <c:ptCount val="4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Прогноз</c:v>
                </c:pt>
              </c:strCache>
            </c:strRef>
          </c:cat>
          <c:val>
            <c:numRef>
              <c:f>Лист2!$D$9:$G$9</c:f>
              <c:numCache>
                <c:formatCode>#,##0</c:formatCode>
                <c:ptCount val="4"/>
                <c:pt idx="0">
                  <c:v>7280.8320000000003</c:v>
                </c:pt>
                <c:pt idx="1">
                  <c:v>8896.0640000000003</c:v>
                </c:pt>
                <c:pt idx="2">
                  <c:v>3381.6320000000001</c:v>
                </c:pt>
                <c:pt idx="3">
                  <c:v>2620.3093333333336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Лист2!$C$10</c:f>
              <c:strCache>
                <c:ptCount val="1"/>
                <c:pt idx="0">
                  <c:v>Explorer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spPr>
              <a:ln w="22225" cap="rnd">
                <a:solidFill>
                  <a:schemeClr val="accent4"/>
                </a:solidFill>
                <a:prstDash val="dash"/>
                <a:round/>
              </a:ln>
              <a:effectLst/>
            </c:spPr>
          </c:dPt>
          <c:cat>
            <c:strRef>
              <c:f>Лист2!$D$6:$G$6</c:f>
              <c:strCache>
                <c:ptCount val="4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Прогноз</c:v>
                </c:pt>
              </c:strCache>
            </c:strRef>
          </c:cat>
          <c:val>
            <c:numRef>
              <c:f>Лист2!$D$10:$G$10</c:f>
              <c:numCache>
                <c:formatCode>#,##0</c:formatCode>
                <c:ptCount val="4"/>
                <c:pt idx="0">
                  <c:v>3940.5039999999999</c:v>
                </c:pt>
                <c:pt idx="1">
                  <c:v>3625.3440000000001</c:v>
                </c:pt>
                <c:pt idx="2">
                  <c:v>6108.2240000000002</c:v>
                </c:pt>
                <c:pt idx="3">
                  <c:v>6725.7440000000006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799832"/>
        <c:axId val="535801008"/>
      </c:lineChart>
      <c:catAx>
        <c:axId val="53579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5801008"/>
        <c:crosses val="autoZero"/>
        <c:auto val="1"/>
        <c:lblAlgn val="ctr"/>
        <c:lblOffset val="100"/>
        <c:noMultiLvlLbl val="0"/>
      </c:catAx>
      <c:valAx>
        <c:axId val="53580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57998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95249</xdr:rowOff>
    </xdr:from>
    <xdr:to>
      <xdr:col>2</xdr:col>
      <xdr:colOff>261257</xdr:colOff>
      <xdr:row>5</xdr:row>
      <xdr:rowOff>182117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42924"/>
          <a:ext cx="947057" cy="629793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14</xdr:col>
      <xdr:colOff>0</xdr:colOff>
      <xdr:row>15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kolay Pavlov" refreshedDate="42239.47467974537" createdVersion="5" refreshedVersion="5" minRefreshableVersion="3" recordCount="569">
  <cacheSource type="worksheet">
    <worksheetSource name="Таблица2"/>
  </cacheSource>
  <cacheFields count="6">
    <cacheField name="Наименование" numFmtId="0">
      <sharedItems count="23">
        <s v="Corolla"/>
        <s v="Escape"/>
        <s v="Fiesta"/>
        <s v="Focus"/>
        <s v="i20"/>
        <s v="i30"/>
        <s v="iQ"/>
        <s v="Kuga"/>
        <s v="Mondeo"/>
        <s v="RAV4"/>
        <s v="Solaris"/>
        <s v="Transit Connect"/>
        <s v="Transit Van"/>
        <s v="Avensis"/>
        <s v="Explorer"/>
        <s v="Fusion"/>
        <s v="Matrix"/>
        <s v="Mazda CX-7"/>
        <s v="Mazda3"/>
        <s v="Mazda6"/>
        <s v="Ranger"/>
        <s v="Santa Fe"/>
        <s v="Sonata"/>
      </sharedItems>
    </cacheField>
    <cacheField name="Категория" numFmtId="0">
      <sharedItems count="4">
        <s v="Toyota"/>
        <s v="Ford"/>
        <s v="Hyundai"/>
        <s v="Mazda"/>
      </sharedItems>
    </cacheField>
    <cacheField name="Город" numFmtId="0">
      <sharedItems count="3">
        <s v="Оренбург"/>
        <s v="Питер"/>
        <s v="Москва"/>
      </sharedItems>
    </cacheField>
    <cacheField name="Дата" numFmtId="14">
      <sharedItems containsSemiMixedTypes="0" containsNonDate="0" containsDate="1" containsString="0" minDate="2015-01-01T00:00:00" maxDate="2015-03-31T00:00:00" count="89">
        <d v="2015-02-13T00:00:00"/>
        <d v="2015-01-27T00:00:00"/>
        <d v="2015-03-24T00:00:00"/>
        <d v="2015-02-04T00:00:00"/>
        <d v="2015-02-27T00:00:00"/>
        <d v="2015-03-19T00:00:00"/>
        <d v="2015-02-02T00:00:00"/>
        <d v="2015-03-15T00:00:00"/>
        <d v="2015-01-23T00:00:00"/>
        <d v="2015-02-17T00:00:00"/>
        <d v="2015-01-17T00:00:00"/>
        <d v="2015-01-10T00:00:00"/>
        <d v="2015-02-06T00:00:00"/>
        <d v="2015-01-24T00:00:00"/>
        <d v="2015-02-22T00:00:00"/>
        <d v="2015-02-08T00:00:00"/>
        <d v="2015-01-07T00:00:00"/>
        <d v="2015-02-21T00:00:00"/>
        <d v="2015-01-02T00:00:00"/>
        <d v="2015-01-25T00:00:00"/>
        <d v="2015-01-22T00:00:00"/>
        <d v="2015-02-20T00:00:00"/>
        <d v="2015-01-12T00:00:00"/>
        <d v="2015-03-08T00:00:00"/>
        <d v="2015-02-23T00:00:00"/>
        <d v="2015-02-03T00:00:00"/>
        <d v="2015-01-14T00:00:00"/>
        <d v="2015-03-30T00:00:00"/>
        <d v="2015-03-04T00:00:00"/>
        <d v="2015-03-09T00:00:00"/>
        <d v="2015-01-19T00:00:00"/>
        <d v="2015-02-11T00:00:00"/>
        <d v="2015-02-25T00:00:00"/>
        <d v="2015-01-30T00:00:00"/>
        <d v="2015-03-13T00:00:00"/>
        <d v="2015-03-29T00:00:00"/>
        <d v="2015-01-31T00:00:00"/>
        <d v="2015-01-03T00:00:00"/>
        <d v="2015-01-15T00:00:00"/>
        <d v="2015-03-14T00:00:00"/>
        <d v="2015-01-29T00:00:00"/>
        <d v="2015-03-03T00:00:00"/>
        <d v="2015-02-15T00:00:00"/>
        <d v="2015-03-07T00:00:00"/>
        <d v="2015-01-05T00:00:00"/>
        <d v="2015-03-27T00:00:00"/>
        <d v="2015-01-08T00:00:00"/>
        <d v="2015-03-01T00:00:00"/>
        <d v="2015-03-21T00:00:00"/>
        <d v="2015-02-01T00:00:00"/>
        <d v="2015-02-07T00:00:00"/>
        <d v="2015-01-06T00:00:00"/>
        <d v="2015-02-18T00:00:00"/>
        <d v="2015-02-16T00:00:00"/>
        <d v="2015-03-06T00:00:00"/>
        <d v="2015-02-14T00:00:00"/>
        <d v="2015-03-17T00:00:00"/>
        <d v="2015-01-04T00:00:00"/>
        <d v="2015-01-01T00:00:00"/>
        <d v="2015-03-11T00:00:00"/>
        <d v="2015-03-22T00:00:00"/>
        <d v="2015-02-09T00:00:00"/>
        <d v="2015-01-11T00:00:00"/>
        <d v="2015-03-05T00:00:00"/>
        <d v="2015-01-16T00:00:00"/>
        <d v="2015-03-10T00:00:00"/>
        <d v="2015-03-16T00:00:00"/>
        <d v="2015-01-20T00:00:00"/>
        <d v="2015-02-28T00:00:00"/>
        <d v="2015-03-25T00:00:00"/>
        <d v="2015-03-02T00:00:00"/>
        <d v="2015-02-12T00:00:00"/>
        <d v="2015-02-26T00:00:00"/>
        <d v="2015-01-26T00:00:00"/>
        <d v="2015-01-13T00:00:00"/>
        <d v="2015-03-12T00:00:00"/>
        <d v="2015-02-24T00:00:00"/>
        <d v="2015-01-09T00:00:00"/>
        <d v="2015-02-19T00:00:00"/>
        <d v="2015-01-28T00:00:00"/>
        <d v="2015-01-18T00:00:00"/>
        <d v="2015-01-21T00:00:00"/>
        <d v="2015-03-26T00:00:00"/>
        <d v="2015-03-20T00:00:00"/>
        <d v="2015-03-23T00:00:00"/>
        <d v="2015-02-10T00:00:00"/>
        <d v="2015-03-18T00:00:00"/>
        <d v="2015-02-05T00:00:00"/>
        <d v="2015-03-28T00:00:00"/>
      </sharedItems>
      <fieldGroup base="3">
        <rangePr groupBy="months" startDate="2015-01-01T00:00:00" endDate="2015-03-31T00:00:00"/>
        <groupItems count="14">
          <s v="&lt;01.01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03.2015"/>
        </groupItems>
      </fieldGroup>
    </cacheField>
    <cacheField name="Выручка" numFmtId="0">
      <sharedItems containsSemiMixedTypes="0" containsString="0" containsNumber="1" containsInteger="1" minValue="51776" maxValue="9525408"/>
    </cacheField>
    <cacheField name="Менеджер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x v="0"/>
    <x v="0"/>
    <x v="0"/>
    <x v="0"/>
    <n v="941824"/>
    <s v="Михайлов"/>
  </r>
  <r>
    <x v="0"/>
    <x v="0"/>
    <x v="0"/>
    <x v="1"/>
    <n v="1518048"/>
    <s v="Михайлов"/>
  </r>
  <r>
    <x v="1"/>
    <x v="1"/>
    <x v="0"/>
    <x v="2"/>
    <n v="2831872"/>
    <s v="Михайлов"/>
  </r>
  <r>
    <x v="1"/>
    <x v="1"/>
    <x v="0"/>
    <x v="3"/>
    <n v="2078016"/>
    <s v="Михайлов"/>
  </r>
  <r>
    <x v="1"/>
    <x v="1"/>
    <x v="0"/>
    <x v="4"/>
    <n v="5350656"/>
    <s v="Михайлов"/>
  </r>
  <r>
    <x v="2"/>
    <x v="1"/>
    <x v="0"/>
    <x v="5"/>
    <n v="2094944"/>
    <s v="Дубинин"/>
  </r>
  <r>
    <x v="2"/>
    <x v="1"/>
    <x v="0"/>
    <x v="6"/>
    <n v="1064352"/>
    <s v="Иванов"/>
  </r>
  <r>
    <x v="2"/>
    <x v="1"/>
    <x v="0"/>
    <x v="7"/>
    <n v="1528832"/>
    <s v="Дубинин"/>
  </r>
  <r>
    <x v="3"/>
    <x v="1"/>
    <x v="0"/>
    <x v="8"/>
    <n v="800256"/>
    <s v="Михайлов"/>
  </r>
  <r>
    <x v="4"/>
    <x v="2"/>
    <x v="0"/>
    <x v="9"/>
    <n v="726784"/>
    <s v="Дмитриенко"/>
  </r>
  <r>
    <x v="4"/>
    <x v="2"/>
    <x v="0"/>
    <x v="10"/>
    <n v="275520"/>
    <s v="Тарасов"/>
  </r>
  <r>
    <x v="5"/>
    <x v="2"/>
    <x v="0"/>
    <x v="11"/>
    <n v="2254656"/>
    <s v="Дмитриенко"/>
  </r>
  <r>
    <x v="5"/>
    <x v="2"/>
    <x v="0"/>
    <x v="12"/>
    <n v="1435552"/>
    <s v="Тарасов"/>
  </r>
  <r>
    <x v="5"/>
    <x v="2"/>
    <x v="0"/>
    <x v="13"/>
    <n v="1595136"/>
    <s v="Волина"/>
  </r>
  <r>
    <x v="6"/>
    <x v="0"/>
    <x v="0"/>
    <x v="14"/>
    <n v="1857504"/>
    <s v="Дмитриенко"/>
  </r>
  <r>
    <x v="6"/>
    <x v="0"/>
    <x v="0"/>
    <x v="15"/>
    <n v="698752"/>
    <s v="Тарасов"/>
  </r>
  <r>
    <x v="6"/>
    <x v="0"/>
    <x v="0"/>
    <x v="16"/>
    <n v="1447936"/>
    <s v="Волина"/>
  </r>
  <r>
    <x v="7"/>
    <x v="1"/>
    <x v="0"/>
    <x v="17"/>
    <n v="386560"/>
    <s v="Волина"/>
  </r>
  <r>
    <x v="7"/>
    <x v="1"/>
    <x v="0"/>
    <x v="18"/>
    <n v="986784"/>
    <s v="Волина"/>
  </r>
  <r>
    <x v="8"/>
    <x v="1"/>
    <x v="0"/>
    <x v="19"/>
    <n v="1911040"/>
    <s v="Пушкарев"/>
  </r>
  <r>
    <x v="8"/>
    <x v="1"/>
    <x v="0"/>
    <x v="12"/>
    <n v="1496128"/>
    <s v="Дмитриенко"/>
  </r>
  <r>
    <x v="8"/>
    <x v="1"/>
    <x v="0"/>
    <x v="20"/>
    <n v="1079328"/>
    <s v="Тарасов"/>
  </r>
  <r>
    <x v="8"/>
    <x v="1"/>
    <x v="0"/>
    <x v="13"/>
    <n v="1555360"/>
    <s v="Волина"/>
  </r>
  <r>
    <x v="9"/>
    <x v="0"/>
    <x v="0"/>
    <x v="11"/>
    <n v="814048"/>
    <s v="Пушкарев"/>
  </r>
  <r>
    <x v="10"/>
    <x v="2"/>
    <x v="0"/>
    <x v="21"/>
    <n v="140992"/>
    <s v="Тарасов"/>
  </r>
  <r>
    <x v="10"/>
    <x v="2"/>
    <x v="0"/>
    <x v="22"/>
    <n v="3080992"/>
    <s v="Волина"/>
  </r>
  <r>
    <x v="11"/>
    <x v="1"/>
    <x v="0"/>
    <x v="23"/>
    <n v="3055328"/>
    <s v="Пушкарев"/>
  </r>
  <r>
    <x v="12"/>
    <x v="1"/>
    <x v="0"/>
    <x v="12"/>
    <n v="1365440"/>
    <s v="Пушкарев"/>
  </r>
  <r>
    <x v="13"/>
    <x v="0"/>
    <x v="1"/>
    <x v="24"/>
    <n v="3906912"/>
    <s v="Васильев"/>
  </r>
  <r>
    <x v="13"/>
    <x v="0"/>
    <x v="1"/>
    <x v="25"/>
    <n v="217248"/>
    <s v="Терещенко"/>
  </r>
  <r>
    <x v="0"/>
    <x v="0"/>
    <x v="1"/>
    <x v="26"/>
    <n v="3018816"/>
    <s v="Мустаев"/>
  </r>
  <r>
    <x v="0"/>
    <x v="0"/>
    <x v="1"/>
    <x v="27"/>
    <n v="957856"/>
    <s v="Яшкович"/>
  </r>
  <r>
    <x v="1"/>
    <x v="1"/>
    <x v="1"/>
    <x v="28"/>
    <n v="739136"/>
    <s v="Васильев"/>
  </r>
  <r>
    <x v="1"/>
    <x v="1"/>
    <x v="1"/>
    <x v="29"/>
    <n v="916608"/>
    <s v="Терещенко"/>
  </r>
  <r>
    <x v="1"/>
    <x v="1"/>
    <x v="1"/>
    <x v="30"/>
    <n v="363776"/>
    <s v="Мустаев"/>
  </r>
  <r>
    <x v="1"/>
    <x v="1"/>
    <x v="1"/>
    <x v="31"/>
    <n v="1919872"/>
    <s v="Яшкович"/>
  </r>
  <r>
    <x v="1"/>
    <x v="1"/>
    <x v="1"/>
    <x v="32"/>
    <n v="1093280"/>
    <s v="Васильев"/>
  </r>
  <r>
    <x v="1"/>
    <x v="1"/>
    <x v="1"/>
    <x v="33"/>
    <n v="1070592"/>
    <s v="Терещенко"/>
  </r>
  <r>
    <x v="14"/>
    <x v="1"/>
    <x v="1"/>
    <x v="34"/>
    <n v="830336"/>
    <s v="Ильюшина"/>
  </r>
  <r>
    <x v="14"/>
    <x v="1"/>
    <x v="1"/>
    <x v="35"/>
    <n v="2362400"/>
    <s v="Сергеев"/>
  </r>
  <r>
    <x v="14"/>
    <x v="1"/>
    <x v="1"/>
    <x v="6"/>
    <n v="195616"/>
    <s v="Янин"/>
  </r>
  <r>
    <x v="14"/>
    <x v="1"/>
    <x v="1"/>
    <x v="36"/>
    <n v="282784"/>
    <s v="Аникин"/>
  </r>
  <r>
    <x v="14"/>
    <x v="1"/>
    <x v="1"/>
    <x v="19"/>
    <n v="820064"/>
    <s v="Прасковьев"/>
  </r>
  <r>
    <x v="14"/>
    <x v="1"/>
    <x v="1"/>
    <x v="36"/>
    <n v="158092"/>
    <s v="Ильюшина"/>
  </r>
  <r>
    <x v="14"/>
    <x v="1"/>
    <x v="1"/>
    <x v="30"/>
    <n v="797664"/>
    <s v="Сергеев"/>
  </r>
  <r>
    <x v="2"/>
    <x v="1"/>
    <x v="1"/>
    <x v="33"/>
    <n v="2969600"/>
    <s v="Сергеев"/>
  </r>
  <r>
    <x v="2"/>
    <x v="1"/>
    <x v="1"/>
    <x v="37"/>
    <n v="1255712"/>
    <s v="Янин"/>
  </r>
  <r>
    <x v="2"/>
    <x v="1"/>
    <x v="1"/>
    <x v="38"/>
    <n v="1168544"/>
    <s v="Аникин"/>
  </r>
  <r>
    <x v="2"/>
    <x v="1"/>
    <x v="1"/>
    <x v="39"/>
    <n v="2093024"/>
    <s v="Прасковьев"/>
  </r>
  <r>
    <x v="2"/>
    <x v="1"/>
    <x v="1"/>
    <x v="17"/>
    <n v="1803456"/>
    <s v="Ильюшина"/>
  </r>
  <r>
    <x v="2"/>
    <x v="1"/>
    <x v="1"/>
    <x v="40"/>
    <n v="449696"/>
    <s v="Сергеев"/>
  </r>
  <r>
    <x v="3"/>
    <x v="1"/>
    <x v="1"/>
    <x v="15"/>
    <n v="5504352"/>
    <s v="Янин"/>
  </r>
  <r>
    <x v="3"/>
    <x v="1"/>
    <x v="1"/>
    <x v="29"/>
    <n v="843456"/>
    <s v="Аникин"/>
  </r>
  <r>
    <x v="3"/>
    <x v="1"/>
    <x v="1"/>
    <x v="41"/>
    <n v="1728128"/>
    <s v="Прасковьев"/>
  </r>
  <r>
    <x v="3"/>
    <x v="1"/>
    <x v="1"/>
    <x v="3"/>
    <n v="2841760"/>
    <s v="Ильюшина"/>
  </r>
  <r>
    <x v="3"/>
    <x v="1"/>
    <x v="1"/>
    <x v="1"/>
    <n v="1481824"/>
    <s v="Сергеев"/>
  </r>
  <r>
    <x v="3"/>
    <x v="1"/>
    <x v="1"/>
    <x v="30"/>
    <n v="385280"/>
    <s v="Янин"/>
  </r>
  <r>
    <x v="15"/>
    <x v="1"/>
    <x v="1"/>
    <x v="42"/>
    <n v="602080"/>
    <s v="Сергеев"/>
  </r>
  <r>
    <x v="4"/>
    <x v="2"/>
    <x v="1"/>
    <x v="43"/>
    <n v="2538848"/>
    <s v="Сергеев"/>
  </r>
  <r>
    <x v="4"/>
    <x v="2"/>
    <x v="1"/>
    <x v="44"/>
    <n v="443744"/>
    <s v="Янин"/>
  </r>
  <r>
    <x v="4"/>
    <x v="2"/>
    <x v="1"/>
    <x v="7"/>
    <n v="2270752"/>
    <s v="Аникин"/>
  </r>
  <r>
    <x v="4"/>
    <x v="2"/>
    <x v="1"/>
    <x v="19"/>
    <n v="1019648"/>
    <s v="Прасковьев"/>
  </r>
  <r>
    <x v="5"/>
    <x v="2"/>
    <x v="1"/>
    <x v="43"/>
    <n v="2476736"/>
    <s v="Сергеев"/>
  </r>
  <r>
    <x v="5"/>
    <x v="2"/>
    <x v="1"/>
    <x v="3"/>
    <n v="1414912"/>
    <s v="Янин"/>
  </r>
  <r>
    <x v="5"/>
    <x v="2"/>
    <x v="1"/>
    <x v="16"/>
    <n v="2115456"/>
    <s v="Аникин"/>
  </r>
  <r>
    <x v="5"/>
    <x v="2"/>
    <x v="1"/>
    <x v="27"/>
    <n v="501632"/>
    <s v="Прасковьев"/>
  </r>
  <r>
    <x v="5"/>
    <x v="2"/>
    <x v="1"/>
    <x v="15"/>
    <n v="247456"/>
    <s v="Ильюшина"/>
  </r>
  <r>
    <x v="5"/>
    <x v="2"/>
    <x v="1"/>
    <x v="45"/>
    <n v="1452128"/>
    <s v="Сергеев"/>
  </r>
  <r>
    <x v="5"/>
    <x v="2"/>
    <x v="1"/>
    <x v="17"/>
    <n v="1054720"/>
    <s v="Янин"/>
  </r>
  <r>
    <x v="5"/>
    <x v="2"/>
    <x v="1"/>
    <x v="46"/>
    <n v="2735584"/>
    <s v="Аникин"/>
  </r>
  <r>
    <x v="6"/>
    <x v="0"/>
    <x v="1"/>
    <x v="47"/>
    <n v="911456"/>
    <s v="Сергеев"/>
  </r>
  <r>
    <x v="6"/>
    <x v="0"/>
    <x v="1"/>
    <x v="11"/>
    <n v="206368"/>
    <s v="Сергеев"/>
  </r>
  <r>
    <x v="6"/>
    <x v="0"/>
    <x v="1"/>
    <x v="5"/>
    <n v="186144"/>
    <s v="Сергеев"/>
  </r>
  <r>
    <x v="6"/>
    <x v="0"/>
    <x v="1"/>
    <x v="20"/>
    <n v="1457344"/>
    <s v="Сергеев"/>
  </r>
  <r>
    <x v="6"/>
    <x v="0"/>
    <x v="1"/>
    <x v="36"/>
    <n v="627488"/>
    <s v="Сергеев"/>
  </r>
  <r>
    <x v="6"/>
    <x v="0"/>
    <x v="1"/>
    <x v="48"/>
    <n v="1095840"/>
    <s v="Сергеев"/>
  </r>
  <r>
    <x v="6"/>
    <x v="0"/>
    <x v="1"/>
    <x v="36"/>
    <n v="1242048"/>
    <s v="Сергеев"/>
  </r>
  <r>
    <x v="6"/>
    <x v="0"/>
    <x v="1"/>
    <x v="32"/>
    <n v="1131104"/>
    <s v="Сергеев"/>
  </r>
  <r>
    <x v="7"/>
    <x v="1"/>
    <x v="1"/>
    <x v="44"/>
    <n v="1441696"/>
    <s v="Булкаев"/>
  </r>
  <r>
    <x v="7"/>
    <x v="1"/>
    <x v="1"/>
    <x v="49"/>
    <n v="1037728"/>
    <s v="Гистахов"/>
  </r>
  <r>
    <x v="7"/>
    <x v="1"/>
    <x v="1"/>
    <x v="50"/>
    <n v="590304"/>
    <s v="Карпсатов"/>
  </r>
  <r>
    <x v="7"/>
    <x v="1"/>
    <x v="1"/>
    <x v="20"/>
    <n v="1889952"/>
    <s v="Куликов"/>
  </r>
  <r>
    <x v="16"/>
    <x v="2"/>
    <x v="1"/>
    <x v="48"/>
    <n v="1118272"/>
    <s v="Карпсатов"/>
  </r>
  <r>
    <x v="16"/>
    <x v="2"/>
    <x v="1"/>
    <x v="37"/>
    <n v="1271456"/>
    <s v="Куликов"/>
  </r>
  <r>
    <x v="17"/>
    <x v="3"/>
    <x v="1"/>
    <x v="51"/>
    <n v="1448544"/>
    <s v="Куликов"/>
  </r>
  <r>
    <x v="17"/>
    <x v="3"/>
    <x v="1"/>
    <x v="52"/>
    <n v="2427072"/>
    <s v="Аверман"/>
  </r>
  <r>
    <x v="17"/>
    <x v="3"/>
    <x v="1"/>
    <x v="53"/>
    <n v="2554048"/>
    <s v="Булкаев"/>
  </r>
  <r>
    <x v="18"/>
    <x v="3"/>
    <x v="1"/>
    <x v="54"/>
    <n v="951200"/>
    <s v="Газнаков"/>
  </r>
  <r>
    <x v="19"/>
    <x v="3"/>
    <x v="1"/>
    <x v="15"/>
    <n v="425088"/>
    <s v="Пепелидзе"/>
  </r>
  <r>
    <x v="8"/>
    <x v="1"/>
    <x v="1"/>
    <x v="6"/>
    <n v="606336"/>
    <s v="Испашкин"/>
  </r>
  <r>
    <x v="8"/>
    <x v="1"/>
    <x v="1"/>
    <x v="52"/>
    <n v="2730304"/>
    <s v="Кудлатов"/>
  </r>
  <r>
    <x v="20"/>
    <x v="1"/>
    <x v="1"/>
    <x v="55"/>
    <n v="6048864"/>
    <s v="Испашкин"/>
  </r>
  <r>
    <x v="20"/>
    <x v="1"/>
    <x v="1"/>
    <x v="56"/>
    <n v="1056704"/>
    <s v="Кудлатов"/>
  </r>
  <r>
    <x v="20"/>
    <x v="1"/>
    <x v="1"/>
    <x v="57"/>
    <n v="2615168"/>
    <s v="Газнаков"/>
  </r>
  <r>
    <x v="20"/>
    <x v="1"/>
    <x v="1"/>
    <x v="27"/>
    <n v="4367424"/>
    <s v="Пепелидзе"/>
  </r>
  <r>
    <x v="20"/>
    <x v="1"/>
    <x v="1"/>
    <x v="58"/>
    <n v="1295488"/>
    <s v="Испашкин"/>
  </r>
  <r>
    <x v="20"/>
    <x v="1"/>
    <x v="1"/>
    <x v="18"/>
    <n v="4738848"/>
    <s v="Кудлатов"/>
  </r>
  <r>
    <x v="9"/>
    <x v="0"/>
    <x v="1"/>
    <x v="59"/>
    <n v="303424"/>
    <s v="Испашкин"/>
  </r>
  <r>
    <x v="21"/>
    <x v="2"/>
    <x v="1"/>
    <x v="13"/>
    <n v="358112"/>
    <s v="Пепелидзе"/>
  </r>
  <r>
    <x v="21"/>
    <x v="2"/>
    <x v="1"/>
    <x v="60"/>
    <n v="945728"/>
    <s v="Испашкин"/>
  </r>
  <r>
    <x v="21"/>
    <x v="2"/>
    <x v="1"/>
    <x v="61"/>
    <n v="1163232"/>
    <s v="Кудлатов"/>
  </r>
  <r>
    <x v="10"/>
    <x v="2"/>
    <x v="1"/>
    <x v="25"/>
    <n v="8457216"/>
    <s v="Газнаков"/>
  </r>
  <r>
    <x v="10"/>
    <x v="2"/>
    <x v="1"/>
    <x v="62"/>
    <n v="339168"/>
    <s v="Пепелидзе"/>
  </r>
  <r>
    <x v="10"/>
    <x v="2"/>
    <x v="1"/>
    <x v="63"/>
    <n v="2979680"/>
    <s v="Испашкин"/>
  </r>
  <r>
    <x v="10"/>
    <x v="2"/>
    <x v="1"/>
    <x v="64"/>
    <n v="456544"/>
    <s v="Кудлатов"/>
  </r>
  <r>
    <x v="10"/>
    <x v="2"/>
    <x v="1"/>
    <x v="58"/>
    <n v="2453184"/>
    <s v="Газнаков"/>
  </r>
  <r>
    <x v="10"/>
    <x v="2"/>
    <x v="1"/>
    <x v="44"/>
    <n v="4429248"/>
    <s v="Пепелидзе"/>
  </r>
  <r>
    <x v="22"/>
    <x v="2"/>
    <x v="1"/>
    <x v="65"/>
    <n v="571136"/>
    <s v="Кудлатов"/>
  </r>
  <r>
    <x v="22"/>
    <x v="2"/>
    <x v="1"/>
    <x v="54"/>
    <n v="398176"/>
    <s v="Газнаков"/>
  </r>
  <r>
    <x v="22"/>
    <x v="2"/>
    <x v="1"/>
    <x v="50"/>
    <n v="822912"/>
    <s v="Пепелидзе"/>
  </r>
  <r>
    <x v="22"/>
    <x v="2"/>
    <x v="1"/>
    <x v="66"/>
    <n v="2677088"/>
    <s v="Испашкин"/>
  </r>
  <r>
    <x v="22"/>
    <x v="2"/>
    <x v="1"/>
    <x v="9"/>
    <n v="677952"/>
    <s v="Кудлатов"/>
  </r>
  <r>
    <x v="22"/>
    <x v="2"/>
    <x v="1"/>
    <x v="1"/>
    <n v="840608"/>
    <s v="Газнаков"/>
  </r>
  <r>
    <x v="22"/>
    <x v="2"/>
    <x v="1"/>
    <x v="49"/>
    <n v="2992768"/>
    <s v="Пепелидзе"/>
  </r>
  <r>
    <x v="11"/>
    <x v="1"/>
    <x v="1"/>
    <x v="3"/>
    <n v="2780000"/>
    <s v="Кудлатов"/>
  </r>
  <r>
    <x v="11"/>
    <x v="1"/>
    <x v="1"/>
    <x v="46"/>
    <n v="2465024"/>
    <s v="Кудлатов"/>
  </r>
  <r>
    <x v="12"/>
    <x v="1"/>
    <x v="1"/>
    <x v="67"/>
    <n v="1449376"/>
    <s v="Ступаев"/>
  </r>
  <r>
    <x v="12"/>
    <x v="1"/>
    <x v="1"/>
    <x v="11"/>
    <n v="1390624"/>
    <s v="Терещенко"/>
  </r>
  <r>
    <x v="12"/>
    <x v="1"/>
    <x v="1"/>
    <x v="66"/>
    <n v="141824"/>
    <s v="Ступаев"/>
  </r>
  <r>
    <x v="12"/>
    <x v="1"/>
    <x v="1"/>
    <x v="48"/>
    <n v="1629568"/>
    <s v="Терещенко"/>
  </r>
  <r>
    <x v="12"/>
    <x v="1"/>
    <x v="1"/>
    <x v="68"/>
    <n v="322176"/>
    <s v="Ступаев"/>
  </r>
  <r>
    <x v="12"/>
    <x v="1"/>
    <x v="1"/>
    <x v="0"/>
    <n v="1074880"/>
    <s v="Терещенко"/>
  </r>
  <r>
    <x v="13"/>
    <x v="0"/>
    <x v="2"/>
    <x v="39"/>
    <n v="1040704"/>
    <s v="Туркаев"/>
  </r>
  <r>
    <x v="13"/>
    <x v="0"/>
    <x v="2"/>
    <x v="39"/>
    <n v="1314272"/>
    <s v="Деменович"/>
  </r>
  <r>
    <x v="1"/>
    <x v="1"/>
    <x v="2"/>
    <x v="17"/>
    <n v="3316896"/>
    <s v="Туркаев"/>
  </r>
  <r>
    <x v="1"/>
    <x v="1"/>
    <x v="2"/>
    <x v="69"/>
    <n v="1236704"/>
    <s v="Деменович"/>
  </r>
  <r>
    <x v="1"/>
    <x v="1"/>
    <x v="2"/>
    <x v="46"/>
    <n v="3688896"/>
    <s v="Супрыкин"/>
  </r>
  <r>
    <x v="1"/>
    <x v="1"/>
    <x v="2"/>
    <x v="3"/>
    <n v="2812928"/>
    <s v="Оверштагов"/>
  </r>
  <r>
    <x v="1"/>
    <x v="1"/>
    <x v="2"/>
    <x v="2"/>
    <n v="9130656"/>
    <s v="Туркаев"/>
  </r>
  <r>
    <x v="1"/>
    <x v="1"/>
    <x v="2"/>
    <x v="60"/>
    <n v="2111456"/>
    <s v="Деменович"/>
  </r>
  <r>
    <x v="1"/>
    <x v="1"/>
    <x v="2"/>
    <x v="36"/>
    <n v="866496"/>
    <s v="Супрыкин"/>
  </r>
  <r>
    <x v="1"/>
    <x v="1"/>
    <x v="2"/>
    <x v="33"/>
    <n v="3113920"/>
    <s v="Оверштагов"/>
  </r>
  <r>
    <x v="1"/>
    <x v="1"/>
    <x v="2"/>
    <x v="11"/>
    <n v="1445568"/>
    <s v="Туркаев"/>
  </r>
  <r>
    <x v="1"/>
    <x v="1"/>
    <x v="2"/>
    <x v="42"/>
    <n v="975456"/>
    <s v="Деменович"/>
  </r>
  <r>
    <x v="1"/>
    <x v="1"/>
    <x v="2"/>
    <x v="40"/>
    <n v="1166592"/>
    <s v="Супрыкин"/>
  </r>
  <r>
    <x v="1"/>
    <x v="1"/>
    <x v="2"/>
    <x v="33"/>
    <n v="1336992"/>
    <s v="Оверштагов"/>
  </r>
  <r>
    <x v="14"/>
    <x v="1"/>
    <x v="2"/>
    <x v="47"/>
    <n v="383968"/>
    <s v="Деменович"/>
  </r>
  <r>
    <x v="14"/>
    <x v="1"/>
    <x v="2"/>
    <x v="50"/>
    <n v="2134848"/>
    <s v="Супрыкин"/>
  </r>
  <r>
    <x v="14"/>
    <x v="1"/>
    <x v="2"/>
    <x v="44"/>
    <n v="636384"/>
    <s v="Оверштагов"/>
  </r>
  <r>
    <x v="2"/>
    <x v="1"/>
    <x v="2"/>
    <x v="18"/>
    <n v="4680320"/>
    <s v="Оверштагов"/>
  </r>
  <r>
    <x v="2"/>
    <x v="1"/>
    <x v="2"/>
    <x v="13"/>
    <n v="1742880"/>
    <s v="Туркаев"/>
  </r>
  <r>
    <x v="2"/>
    <x v="1"/>
    <x v="2"/>
    <x v="27"/>
    <n v="75040"/>
    <s v="Деменович"/>
  </r>
  <r>
    <x v="2"/>
    <x v="1"/>
    <x v="2"/>
    <x v="53"/>
    <n v="93600"/>
    <s v="Супрыкин"/>
  </r>
  <r>
    <x v="2"/>
    <x v="1"/>
    <x v="2"/>
    <x v="20"/>
    <n v="507968"/>
    <s v="Оверштагов"/>
  </r>
  <r>
    <x v="2"/>
    <x v="1"/>
    <x v="2"/>
    <x v="56"/>
    <n v="8284800"/>
    <s v="Туркаев"/>
  </r>
  <r>
    <x v="3"/>
    <x v="1"/>
    <x v="2"/>
    <x v="70"/>
    <n v="2180608"/>
    <s v="Деменович"/>
  </r>
  <r>
    <x v="3"/>
    <x v="1"/>
    <x v="2"/>
    <x v="71"/>
    <n v="987360"/>
    <s v="Супрыкин"/>
  </r>
  <r>
    <x v="3"/>
    <x v="1"/>
    <x v="2"/>
    <x v="4"/>
    <n v="1798496"/>
    <s v="Оверштагов"/>
  </r>
  <r>
    <x v="3"/>
    <x v="1"/>
    <x v="2"/>
    <x v="22"/>
    <n v="2261504"/>
    <s v="Туркаев"/>
  </r>
  <r>
    <x v="3"/>
    <x v="1"/>
    <x v="2"/>
    <x v="72"/>
    <n v="75808"/>
    <s v="Деменович"/>
  </r>
  <r>
    <x v="3"/>
    <x v="1"/>
    <x v="2"/>
    <x v="31"/>
    <n v="2911872"/>
    <s v="Супрыкин"/>
  </r>
  <r>
    <x v="3"/>
    <x v="1"/>
    <x v="2"/>
    <x v="36"/>
    <n v="274176"/>
    <s v="Оверштагов"/>
  </r>
  <r>
    <x v="3"/>
    <x v="1"/>
    <x v="2"/>
    <x v="73"/>
    <n v="1585568"/>
    <s v="Туркаев"/>
  </r>
  <r>
    <x v="3"/>
    <x v="1"/>
    <x v="2"/>
    <x v="4"/>
    <n v="762592"/>
    <s v="Деменович"/>
  </r>
  <r>
    <x v="3"/>
    <x v="1"/>
    <x v="2"/>
    <x v="30"/>
    <n v="2108448"/>
    <s v="Супрыкин"/>
  </r>
  <r>
    <x v="15"/>
    <x v="1"/>
    <x v="2"/>
    <x v="27"/>
    <n v="2809888"/>
    <s v="Туркаев"/>
  </r>
  <r>
    <x v="15"/>
    <x v="1"/>
    <x v="2"/>
    <x v="60"/>
    <n v="1268000"/>
    <s v="Деменович"/>
  </r>
  <r>
    <x v="15"/>
    <x v="1"/>
    <x v="2"/>
    <x v="8"/>
    <n v="1311040"/>
    <s v="Супрыкин"/>
  </r>
  <r>
    <x v="4"/>
    <x v="2"/>
    <x v="2"/>
    <x v="38"/>
    <n v="2293120"/>
    <s v="Супрыкин"/>
  </r>
  <r>
    <x v="4"/>
    <x v="2"/>
    <x v="2"/>
    <x v="44"/>
    <n v="2141440"/>
    <s v="Супрыкин"/>
  </r>
  <r>
    <x v="5"/>
    <x v="2"/>
    <x v="2"/>
    <x v="67"/>
    <n v="3176576"/>
    <s v="Дудкин"/>
  </r>
  <r>
    <x v="5"/>
    <x v="2"/>
    <x v="2"/>
    <x v="74"/>
    <n v="2952896"/>
    <s v="Суспенко"/>
  </r>
  <r>
    <x v="5"/>
    <x v="2"/>
    <x v="2"/>
    <x v="36"/>
    <n v="1474592"/>
    <s v="Бабрыкин"/>
  </r>
  <r>
    <x v="5"/>
    <x v="2"/>
    <x v="2"/>
    <x v="19"/>
    <n v="1723200"/>
    <s v="Верханкин"/>
  </r>
  <r>
    <x v="6"/>
    <x v="0"/>
    <x v="2"/>
    <x v="0"/>
    <n v="1387840"/>
    <s v="Верханкин"/>
  </r>
  <r>
    <x v="6"/>
    <x v="0"/>
    <x v="2"/>
    <x v="29"/>
    <n v="1694656"/>
    <s v="Иступин"/>
  </r>
  <r>
    <x v="6"/>
    <x v="0"/>
    <x v="2"/>
    <x v="12"/>
    <n v="446368"/>
    <s v="Кособаев"/>
  </r>
  <r>
    <x v="6"/>
    <x v="0"/>
    <x v="2"/>
    <x v="55"/>
    <n v="1710112"/>
    <s v="Дудкин"/>
  </r>
  <r>
    <x v="6"/>
    <x v="0"/>
    <x v="2"/>
    <x v="59"/>
    <n v="5442528"/>
    <s v="Суспенко"/>
  </r>
  <r>
    <x v="7"/>
    <x v="1"/>
    <x v="2"/>
    <x v="13"/>
    <n v="1221536"/>
    <s v="Суспенко"/>
  </r>
  <r>
    <x v="7"/>
    <x v="1"/>
    <x v="2"/>
    <x v="27"/>
    <n v="2971904"/>
    <s v="Бабрыкин"/>
  </r>
  <r>
    <x v="7"/>
    <x v="1"/>
    <x v="2"/>
    <x v="4"/>
    <n v="1220224"/>
    <s v="Верханкин"/>
  </r>
  <r>
    <x v="7"/>
    <x v="1"/>
    <x v="2"/>
    <x v="5"/>
    <n v="7149504"/>
    <s v="Иступин"/>
  </r>
  <r>
    <x v="7"/>
    <x v="1"/>
    <x v="2"/>
    <x v="32"/>
    <n v="476576"/>
    <s v="Иступин"/>
  </r>
  <r>
    <x v="7"/>
    <x v="1"/>
    <x v="2"/>
    <x v="19"/>
    <n v="51776"/>
    <s v="Иступин"/>
  </r>
  <r>
    <x v="16"/>
    <x v="2"/>
    <x v="2"/>
    <x v="58"/>
    <n v="1087776"/>
    <s v="Гвисташин"/>
  </r>
  <r>
    <x v="16"/>
    <x v="2"/>
    <x v="2"/>
    <x v="71"/>
    <n v="501600"/>
    <s v="Куркин"/>
  </r>
  <r>
    <x v="17"/>
    <x v="3"/>
    <x v="2"/>
    <x v="58"/>
    <n v="397152"/>
    <s v="Магомедов"/>
  </r>
  <r>
    <x v="18"/>
    <x v="3"/>
    <x v="2"/>
    <x v="75"/>
    <n v="1280608"/>
    <s v="Куркин"/>
  </r>
  <r>
    <x v="19"/>
    <x v="3"/>
    <x v="2"/>
    <x v="43"/>
    <n v="245536"/>
    <s v="Куркин"/>
  </r>
  <r>
    <x v="19"/>
    <x v="3"/>
    <x v="2"/>
    <x v="28"/>
    <n v="607136"/>
    <s v="Мехненко"/>
  </r>
  <r>
    <x v="8"/>
    <x v="1"/>
    <x v="2"/>
    <x v="50"/>
    <n v="871872"/>
    <s v="Мехненко"/>
  </r>
  <r>
    <x v="8"/>
    <x v="1"/>
    <x v="2"/>
    <x v="21"/>
    <n v="952992"/>
    <s v="Огарев"/>
  </r>
  <r>
    <x v="8"/>
    <x v="1"/>
    <x v="2"/>
    <x v="76"/>
    <n v="246048"/>
    <s v="Магомедов"/>
  </r>
  <r>
    <x v="20"/>
    <x v="1"/>
    <x v="2"/>
    <x v="63"/>
    <n v="750912"/>
    <s v="Огарев"/>
  </r>
  <r>
    <x v="20"/>
    <x v="1"/>
    <x v="2"/>
    <x v="72"/>
    <n v="834528"/>
    <s v="Магомедов"/>
  </r>
  <r>
    <x v="20"/>
    <x v="1"/>
    <x v="2"/>
    <x v="25"/>
    <n v="1838176"/>
    <s v="Гвисташин"/>
  </r>
  <r>
    <x v="20"/>
    <x v="1"/>
    <x v="2"/>
    <x v="77"/>
    <n v="71808"/>
    <s v="Куркин"/>
  </r>
  <r>
    <x v="20"/>
    <x v="1"/>
    <x v="2"/>
    <x v="29"/>
    <n v="2523200"/>
    <s v="Мехненко"/>
  </r>
  <r>
    <x v="9"/>
    <x v="0"/>
    <x v="2"/>
    <x v="19"/>
    <n v="5579808"/>
    <s v="Мехненко"/>
  </r>
  <r>
    <x v="9"/>
    <x v="0"/>
    <x v="2"/>
    <x v="25"/>
    <n v="667904"/>
    <s v="Огарев"/>
  </r>
  <r>
    <x v="9"/>
    <x v="0"/>
    <x v="2"/>
    <x v="52"/>
    <n v="1536032"/>
    <s v="Магомедов"/>
  </r>
  <r>
    <x v="21"/>
    <x v="2"/>
    <x v="2"/>
    <x v="1"/>
    <n v="564896"/>
    <s v="Огарев"/>
  </r>
  <r>
    <x v="21"/>
    <x v="2"/>
    <x v="2"/>
    <x v="13"/>
    <n v="3019360"/>
    <s v="Магомедов"/>
  </r>
  <r>
    <x v="21"/>
    <x v="2"/>
    <x v="2"/>
    <x v="60"/>
    <n v="1308480"/>
    <s v="Гвисташин"/>
  </r>
  <r>
    <x v="10"/>
    <x v="2"/>
    <x v="2"/>
    <x v="29"/>
    <n v="1587424"/>
    <s v="Куркин"/>
  </r>
  <r>
    <x v="10"/>
    <x v="2"/>
    <x v="2"/>
    <x v="0"/>
    <n v="246720"/>
    <s v="Мехненко"/>
  </r>
  <r>
    <x v="10"/>
    <x v="2"/>
    <x v="2"/>
    <x v="12"/>
    <n v="298880"/>
    <s v="Огарев"/>
  </r>
  <r>
    <x v="10"/>
    <x v="2"/>
    <x v="2"/>
    <x v="21"/>
    <n v="3240128"/>
    <s v="Магомедов"/>
  </r>
  <r>
    <x v="10"/>
    <x v="2"/>
    <x v="2"/>
    <x v="23"/>
    <n v="1552832"/>
    <s v="Гвисташин"/>
  </r>
  <r>
    <x v="10"/>
    <x v="2"/>
    <x v="2"/>
    <x v="48"/>
    <n v="1115936"/>
    <s v="Куркин"/>
  </r>
  <r>
    <x v="22"/>
    <x v="2"/>
    <x v="2"/>
    <x v="33"/>
    <n v="337888"/>
    <s v="Куркин"/>
  </r>
  <r>
    <x v="22"/>
    <x v="2"/>
    <x v="2"/>
    <x v="78"/>
    <n v="334048"/>
    <s v="Мехненко"/>
  </r>
  <r>
    <x v="22"/>
    <x v="2"/>
    <x v="2"/>
    <x v="63"/>
    <n v="1514016"/>
    <s v="Огарев"/>
  </r>
  <r>
    <x v="22"/>
    <x v="2"/>
    <x v="2"/>
    <x v="61"/>
    <n v="500736"/>
    <s v="Магомедов"/>
  </r>
  <r>
    <x v="22"/>
    <x v="2"/>
    <x v="2"/>
    <x v="24"/>
    <n v="1193184"/>
    <s v="Гвисташин"/>
  </r>
  <r>
    <x v="22"/>
    <x v="2"/>
    <x v="2"/>
    <x v="8"/>
    <n v="4976064"/>
    <s v="Куркин"/>
  </r>
  <r>
    <x v="22"/>
    <x v="2"/>
    <x v="2"/>
    <x v="49"/>
    <n v="356672"/>
    <s v="Мехненко"/>
  </r>
  <r>
    <x v="11"/>
    <x v="1"/>
    <x v="2"/>
    <x v="24"/>
    <n v="524064"/>
    <s v="Магомедов"/>
  </r>
  <r>
    <x v="11"/>
    <x v="1"/>
    <x v="2"/>
    <x v="62"/>
    <n v="1921760"/>
    <s v="Магомедов"/>
  </r>
  <r>
    <x v="11"/>
    <x v="1"/>
    <x v="2"/>
    <x v="18"/>
    <n v="1449920"/>
    <s v="Магомедов"/>
  </r>
  <r>
    <x v="11"/>
    <x v="1"/>
    <x v="2"/>
    <x v="25"/>
    <n v="2964480"/>
    <s v="Магомедов"/>
  </r>
  <r>
    <x v="11"/>
    <x v="1"/>
    <x v="2"/>
    <x v="66"/>
    <n v="1542976"/>
    <s v="Магомедов"/>
  </r>
  <r>
    <x v="11"/>
    <x v="1"/>
    <x v="2"/>
    <x v="23"/>
    <n v="1278720"/>
    <s v="Магомедов"/>
  </r>
  <r>
    <x v="11"/>
    <x v="1"/>
    <x v="2"/>
    <x v="79"/>
    <n v="2821632"/>
    <s v="Магомедов"/>
  </r>
  <r>
    <x v="11"/>
    <x v="1"/>
    <x v="2"/>
    <x v="67"/>
    <n v="1440768"/>
    <s v="Магомедов"/>
  </r>
  <r>
    <x v="11"/>
    <x v="1"/>
    <x v="2"/>
    <x v="6"/>
    <n v="3844800"/>
    <s v="Магомедов"/>
  </r>
  <r>
    <x v="12"/>
    <x v="1"/>
    <x v="2"/>
    <x v="67"/>
    <n v="1204256"/>
    <s v="Воробьева"/>
  </r>
  <r>
    <x v="12"/>
    <x v="1"/>
    <x v="2"/>
    <x v="27"/>
    <n v="673280"/>
    <s v="Щукин"/>
  </r>
  <r>
    <x v="12"/>
    <x v="1"/>
    <x v="2"/>
    <x v="74"/>
    <n v="1801792"/>
    <s v="Щукин"/>
  </r>
  <r>
    <x v="12"/>
    <x v="1"/>
    <x v="2"/>
    <x v="37"/>
    <n v="712608"/>
    <s v="Щукин"/>
  </r>
  <r>
    <x v="12"/>
    <x v="1"/>
    <x v="2"/>
    <x v="19"/>
    <n v="863072"/>
    <s v="Щукин"/>
  </r>
  <r>
    <x v="12"/>
    <x v="1"/>
    <x v="2"/>
    <x v="60"/>
    <n v="4212576"/>
    <s v="Щукин"/>
  </r>
  <r>
    <x v="12"/>
    <x v="1"/>
    <x v="2"/>
    <x v="3"/>
    <n v="563968"/>
    <s v="Щукин"/>
  </r>
  <r>
    <x v="1"/>
    <x v="1"/>
    <x v="0"/>
    <x v="21"/>
    <n v="1378400"/>
    <s v="Михайлов"/>
  </r>
  <r>
    <x v="14"/>
    <x v="1"/>
    <x v="0"/>
    <x v="51"/>
    <n v="1005248"/>
    <s v="Михайлов"/>
  </r>
  <r>
    <x v="2"/>
    <x v="1"/>
    <x v="0"/>
    <x v="28"/>
    <n v="189056"/>
    <s v="Михайлов"/>
  </r>
  <r>
    <x v="2"/>
    <x v="1"/>
    <x v="0"/>
    <x v="7"/>
    <n v="2111776"/>
    <s v="Тарасов"/>
  </r>
  <r>
    <x v="2"/>
    <x v="1"/>
    <x v="0"/>
    <x v="58"/>
    <n v="1456160"/>
    <s v="Михайлов"/>
  </r>
  <r>
    <x v="3"/>
    <x v="1"/>
    <x v="0"/>
    <x v="43"/>
    <n v="244864"/>
    <s v="Иванов"/>
  </r>
  <r>
    <x v="3"/>
    <x v="1"/>
    <x v="0"/>
    <x v="69"/>
    <n v="2989120"/>
    <s v="Дубинин"/>
  </r>
  <r>
    <x v="15"/>
    <x v="1"/>
    <x v="0"/>
    <x v="24"/>
    <n v="1524832"/>
    <s v="Волина"/>
  </r>
  <r>
    <x v="15"/>
    <x v="1"/>
    <x v="0"/>
    <x v="15"/>
    <n v="3113504"/>
    <s v="Пушкарев"/>
  </r>
  <r>
    <x v="15"/>
    <x v="1"/>
    <x v="0"/>
    <x v="3"/>
    <n v="387936"/>
    <s v="Дмитриенко"/>
  </r>
  <r>
    <x v="4"/>
    <x v="2"/>
    <x v="0"/>
    <x v="3"/>
    <n v="3937760"/>
    <s v="Волина"/>
  </r>
  <r>
    <x v="4"/>
    <x v="2"/>
    <x v="0"/>
    <x v="20"/>
    <n v="226048"/>
    <s v="Пушкарев"/>
  </r>
  <r>
    <x v="4"/>
    <x v="2"/>
    <x v="0"/>
    <x v="48"/>
    <n v="749792"/>
    <s v="Дмитриенко"/>
  </r>
  <r>
    <x v="5"/>
    <x v="2"/>
    <x v="0"/>
    <x v="30"/>
    <n v="328736"/>
    <s v="Пушкарев"/>
  </r>
  <r>
    <x v="5"/>
    <x v="2"/>
    <x v="0"/>
    <x v="24"/>
    <n v="898336"/>
    <s v="Дмитриенко"/>
  </r>
  <r>
    <x v="5"/>
    <x v="2"/>
    <x v="0"/>
    <x v="7"/>
    <n v="1995712"/>
    <s v="Тарасов"/>
  </r>
  <r>
    <x v="6"/>
    <x v="0"/>
    <x v="0"/>
    <x v="76"/>
    <n v="842368"/>
    <s v="Волина"/>
  </r>
  <r>
    <x v="6"/>
    <x v="0"/>
    <x v="0"/>
    <x v="34"/>
    <n v="2204928"/>
    <s v="Волина"/>
  </r>
  <r>
    <x v="6"/>
    <x v="0"/>
    <x v="0"/>
    <x v="75"/>
    <n v="2280096"/>
    <s v="Волина"/>
  </r>
  <r>
    <x v="7"/>
    <x v="1"/>
    <x v="0"/>
    <x v="76"/>
    <n v="1778560"/>
    <s v="Волина"/>
  </r>
  <r>
    <x v="7"/>
    <x v="1"/>
    <x v="0"/>
    <x v="31"/>
    <n v="458304"/>
    <s v="Пушкарев"/>
  </r>
  <r>
    <x v="7"/>
    <x v="1"/>
    <x v="0"/>
    <x v="48"/>
    <n v="558560"/>
    <s v="Дмитриенко"/>
  </r>
  <r>
    <x v="16"/>
    <x v="2"/>
    <x v="0"/>
    <x v="56"/>
    <n v="1254368"/>
    <s v="Дмитриенко"/>
  </r>
  <r>
    <x v="16"/>
    <x v="2"/>
    <x v="0"/>
    <x v="63"/>
    <n v="454176"/>
    <s v="Дмитриенко"/>
  </r>
  <r>
    <x v="17"/>
    <x v="3"/>
    <x v="0"/>
    <x v="72"/>
    <n v="1029856"/>
    <s v="Дмитриенко"/>
  </r>
  <r>
    <x v="18"/>
    <x v="3"/>
    <x v="0"/>
    <x v="80"/>
    <n v="110624"/>
    <s v="Дмитриенко"/>
  </r>
  <r>
    <x v="8"/>
    <x v="1"/>
    <x v="0"/>
    <x v="41"/>
    <n v="2834048"/>
    <s v="Пушкарев"/>
  </r>
  <r>
    <x v="20"/>
    <x v="1"/>
    <x v="0"/>
    <x v="26"/>
    <n v="1703744"/>
    <s v="Тарасов"/>
  </r>
  <r>
    <x v="20"/>
    <x v="1"/>
    <x v="0"/>
    <x v="72"/>
    <n v="837568"/>
    <s v="Волина"/>
  </r>
  <r>
    <x v="20"/>
    <x v="1"/>
    <x v="0"/>
    <x v="52"/>
    <n v="1396160"/>
    <s v="Пушкарев"/>
  </r>
  <r>
    <x v="20"/>
    <x v="1"/>
    <x v="0"/>
    <x v="5"/>
    <n v="936416"/>
    <s v="Дмитриенко"/>
  </r>
  <r>
    <x v="9"/>
    <x v="0"/>
    <x v="0"/>
    <x v="62"/>
    <n v="1040160"/>
    <s v="Дмитриенко"/>
  </r>
  <r>
    <x v="12"/>
    <x v="1"/>
    <x v="0"/>
    <x v="15"/>
    <n v="4081056"/>
    <s v="Дмитриенко"/>
  </r>
  <r>
    <x v="13"/>
    <x v="0"/>
    <x v="1"/>
    <x v="40"/>
    <n v="2769536"/>
    <s v="Мустаев"/>
  </r>
  <r>
    <x v="0"/>
    <x v="0"/>
    <x v="1"/>
    <x v="25"/>
    <n v="455744"/>
    <s v="Васильев"/>
  </r>
  <r>
    <x v="1"/>
    <x v="1"/>
    <x v="1"/>
    <x v="0"/>
    <n v="1562976"/>
    <s v="Мустаев"/>
  </r>
  <r>
    <x v="1"/>
    <x v="1"/>
    <x v="1"/>
    <x v="45"/>
    <n v="1597408"/>
    <s v="Яшкович"/>
  </r>
  <r>
    <x v="1"/>
    <x v="1"/>
    <x v="1"/>
    <x v="18"/>
    <n v="1526976"/>
    <s v="Васильев"/>
  </r>
  <r>
    <x v="1"/>
    <x v="1"/>
    <x v="1"/>
    <x v="70"/>
    <n v="3049536"/>
    <s v="Терещенко"/>
  </r>
  <r>
    <x v="1"/>
    <x v="1"/>
    <x v="1"/>
    <x v="24"/>
    <n v="3140288"/>
    <s v="Мустаев"/>
  </r>
  <r>
    <x v="14"/>
    <x v="1"/>
    <x v="1"/>
    <x v="75"/>
    <n v="2915488"/>
    <s v="Янин"/>
  </r>
  <r>
    <x v="14"/>
    <x v="1"/>
    <x v="1"/>
    <x v="81"/>
    <n v="923500"/>
    <s v="Аникин"/>
  </r>
  <r>
    <x v="14"/>
    <x v="1"/>
    <x v="1"/>
    <x v="22"/>
    <n v="958400"/>
    <s v="Прасковьев"/>
  </r>
  <r>
    <x v="2"/>
    <x v="1"/>
    <x v="1"/>
    <x v="8"/>
    <n v="1579104"/>
    <s v="Янин"/>
  </r>
  <r>
    <x v="2"/>
    <x v="1"/>
    <x v="1"/>
    <x v="62"/>
    <n v="1330368"/>
    <s v="Аникин"/>
  </r>
  <r>
    <x v="3"/>
    <x v="1"/>
    <x v="1"/>
    <x v="63"/>
    <n v="2893856"/>
    <s v="Аникин"/>
  </r>
  <r>
    <x v="3"/>
    <x v="1"/>
    <x v="1"/>
    <x v="0"/>
    <n v="1568288"/>
    <s v="Прасковьев"/>
  </r>
  <r>
    <x v="3"/>
    <x v="1"/>
    <x v="1"/>
    <x v="82"/>
    <n v="990176"/>
    <s v="Ильюшина"/>
  </r>
  <r>
    <x v="15"/>
    <x v="1"/>
    <x v="1"/>
    <x v="2"/>
    <n v="812992"/>
    <s v="Янин"/>
  </r>
  <r>
    <x v="15"/>
    <x v="1"/>
    <x v="1"/>
    <x v="7"/>
    <n v="244992"/>
    <s v="Аникин"/>
  </r>
  <r>
    <x v="15"/>
    <x v="1"/>
    <x v="1"/>
    <x v="65"/>
    <n v="1735968"/>
    <s v="Прасковьев"/>
  </r>
  <r>
    <x v="15"/>
    <x v="1"/>
    <x v="1"/>
    <x v="31"/>
    <n v="1892448"/>
    <s v="Ильюшина"/>
  </r>
  <r>
    <x v="15"/>
    <x v="1"/>
    <x v="1"/>
    <x v="31"/>
    <n v="1513216"/>
    <s v="Сергеев"/>
  </r>
  <r>
    <x v="15"/>
    <x v="1"/>
    <x v="1"/>
    <x v="74"/>
    <n v="2409824"/>
    <s v="Янин"/>
  </r>
  <r>
    <x v="4"/>
    <x v="2"/>
    <x v="1"/>
    <x v="40"/>
    <n v="938848"/>
    <s v="Ильюшина"/>
  </r>
  <r>
    <x v="4"/>
    <x v="2"/>
    <x v="1"/>
    <x v="76"/>
    <n v="1537824"/>
    <s v="Сергеев"/>
  </r>
  <r>
    <x v="4"/>
    <x v="2"/>
    <x v="1"/>
    <x v="69"/>
    <n v="1120352"/>
    <s v="Янин"/>
  </r>
  <r>
    <x v="4"/>
    <x v="2"/>
    <x v="1"/>
    <x v="36"/>
    <n v="289952"/>
    <s v="Аникин"/>
  </r>
  <r>
    <x v="4"/>
    <x v="2"/>
    <x v="1"/>
    <x v="74"/>
    <n v="1168320"/>
    <s v="Прасковьев"/>
  </r>
  <r>
    <x v="4"/>
    <x v="2"/>
    <x v="1"/>
    <x v="38"/>
    <n v="2796480"/>
    <s v="Ильюшина"/>
  </r>
  <r>
    <x v="4"/>
    <x v="2"/>
    <x v="1"/>
    <x v="31"/>
    <n v="3026880"/>
    <s v="Сергеев"/>
  </r>
  <r>
    <x v="4"/>
    <x v="2"/>
    <x v="1"/>
    <x v="6"/>
    <n v="800832"/>
    <s v="Янин"/>
  </r>
  <r>
    <x v="4"/>
    <x v="2"/>
    <x v="1"/>
    <x v="31"/>
    <n v="110880"/>
    <s v="Аникин"/>
  </r>
  <r>
    <x v="5"/>
    <x v="2"/>
    <x v="1"/>
    <x v="13"/>
    <n v="2204192"/>
    <s v="Прасковьев"/>
  </r>
  <r>
    <x v="5"/>
    <x v="2"/>
    <x v="1"/>
    <x v="1"/>
    <n v="8913504"/>
    <s v="Ильюшина"/>
  </r>
  <r>
    <x v="5"/>
    <x v="2"/>
    <x v="1"/>
    <x v="39"/>
    <n v="3814368"/>
    <s v="Сергеев"/>
  </r>
  <r>
    <x v="5"/>
    <x v="2"/>
    <x v="1"/>
    <x v="17"/>
    <n v="1109120"/>
    <s v="Янин"/>
  </r>
  <r>
    <x v="5"/>
    <x v="2"/>
    <x v="1"/>
    <x v="34"/>
    <n v="9525408"/>
    <s v="Аникин"/>
  </r>
  <r>
    <x v="5"/>
    <x v="2"/>
    <x v="1"/>
    <x v="20"/>
    <n v="360160"/>
    <s v="Прасковьев"/>
  </r>
  <r>
    <x v="5"/>
    <x v="2"/>
    <x v="1"/>
    <x v="52"/>
    <n v="2406912"/>
    <s v="Ильюшина"/>
  </r>
  <r>
    <x v="6"/>
    <x v="0"/>
    <x v="1"/>
    <x v="69"/>
    <n v="1639008"/>
    <s v="Сергеев"/>
  </r>
  <r>
    <x v="6"/>
    <x v="0"/>
    <x v="1"/>
    <x v="19"/>
    <n v="1623360"/>
    <s v="Сергеев"/>
  </r>
  <r>
    <x v="6"/>
    <x v="0"/>
    <x v="1"/>
    <x v="3"/>
    <n v="256832"/>
    <s v="Сергеев"/>
  </r>
  <r>
    <x v="7"/>
    <x v="1"/>
    <x v="1"/>
    <x v="32"/>
    <n v="236032"/>
    <s v="Аверман"/>
  </r>
  <r>
    <x v="7"/>
    <x v="1"/>
    <x v="1"/>
    <x v="61"/>
    <n v="1204960"/>
    <s v="Булкаев"/>
  </r>
  <r>
    <x v="7"/>
    <x v="1"/>
    <x v="1"/>
    <x v="59"/>
    <n v="1312416"/>
    <s v="Гистахов"/>
  </r>
  <r>
    <x v="7"/>
    <x v="1"/>
    <x v="1"/>
    <x v="57"/>
    <n v="1256800"/>
    <s v="Карпсатов"/>
  </r>
  <r>
    <x v="7"/>
    <x v="1"/>
    <x v="1"/>
    <x v="12"/>
    <n v="3174048"/>
    <s v="Куликов"/>
  </r>
  <r>
    <x v="7"/>
    <x v="1"/>
    <x v="1"/>
    <x v="51"/>
    <n v="889856"/>
    <s v="Аверман"/>
  </r>
  <r>
    <x v="7"/>
    <x v="1"/>
    <x v="1"/>
    <x v="20"/>
    <n v="1802528"/>
    <s v="Булкаев"/>
  </r>
  <r>
    <x v="7"/>
    <x v="1"/>
    <x v="1"/>
    <x v="45"/>
    <n v="626048"/>
    <s v="Гистахов"/>
  </r>
  <r>
    <x v="7"/>
    <x v="1"/>
    <x v="1"/>
    <x v="35"/>
    <n v="485696"/>
    <s v="Карпсатов"/>
  </r>
  <r>
    <x v="7"/>
    <x v="1"/>
    <x v="1"/>
    <x v="32"/>
    <n v="2652992"/>
    <s v="Куликов"/>
  </r>
  <r>
    <x v="16"/>
    <x v="2"/>
    <x v="1"/>
    <x v="35"/>
    <n v="1975104"/>
    <s v="Аверман"/>
  </r>
  <r>
    <x v="16"/>
    <x v="2"/>
    <x v="1"/>
    <x v="29"/>
    <n v="2538336"/>
    <s v="Булкаев"/>
  </r>
  <r>
    <x v="17"/>
    <x v="3"/>
    <x v="1"/>
    <x v="65"/>
    <n v="627584"/>
    <s v="Гистахов"/>
  </r>
  <r>
    <x v="17"/>
    <x v="3"/>
    <x v="1"/>
    <x v="60"/>
    <n v="1181536"/>
    <s v="Карпсатов"/>
  </r>
  <r>
    <x v="18"/>
    <x v="3"/>
    <x v="1"/>
    <x v="61"/>
    <n v="1184160"/>
    <s v="Пепелидзе"/>
  </r>
  <r>
    <x v="18"/>
    <x v="3"/>
    <x v="1"/>
    <x v="47"/>
    <n v="1103328"/>
    <s v="Испашкин"/>
  </r>
  <r>
    <x v="18"/>
    <x v="3"/>
    <x v="1"/>
    <x v="15"/>
    <n v="646944"/>
    <s v="Кудлатов"/>
  </r>
  <r>
    <x v="18"/>
    <x v="3"/>
    <x v="1"/>
    <x v="27"/>
    <n v="8288256"/>
    <s v="Газнаков"/>
  </r>
  <r>
    <x v="8"/>
    <x v="1"/>
    <x v="1"/>
    <x v="67"/>
    <n v="842784"/>
    <s v="Газнаков"/>
  </r>
  <r>
    <x v="8"/>
    <x v="1"/>
    <x v="1"/>
    <x v="61"/>
    <n v="2617024"/>
    <s v="Пепелидзе"/>
  </r>
  <r>
    <x v="20"/>
    <x v="1"/>
    <x v="1"/>
    <x v="58"/>
    <n v="452224"/>
    <s v="Газнаков"/>
  </r>
  <r>
    <x v="20"/>
    <x v="1"/>
    <x v="1"/>
    <x v="39"/>
    <n v="1101696"/>
    <s v="Пепелидзе"/>
  </r>
  <r>
    <x v="20"/>
    <x v="1"/>
    <x v="1"/>
    <x v="49"/>
    <n v="3047328"/>
    <s v="Испашкин"/>
  </r>
  <r>
    <x v="20"/>
    <x v="1"/>
    <x v="1"/>
    <x v="17"/>
    <n v="1316672"/>
    <s v="Кудлатов"/>
  </r>
  <r>
    <x v="20"/>
    <x v="1"/>
    <x v="1"/>
    <x v="40"/>
    <n v="1501760"/>
    <s v="Газнаков"/>
  </r>
  <r>
    <x v="20"/>
    <x v="1"/>
    <x v="1"/>
    <x v="35"/>
    <n v="1074784"/>
    <s v="Пепелидзе"/>
  </r>
  <r>
    <x v="20"/>
    <x v="1"/>
    <x v="1"/>
    <x v="59"/>
    <n v="1508256"/>
    <s v="Испашкин"/>
  </r>
  <r>
    <x v="20"/>
    <x v="1"/>
    <x v="1"/>
    <x v="65"/>
    <n v="534464"/>
    <s v="Испашкин"/>
  </r>
  <r>
    <x v="9"/>
    <x v="0"/>
    <x v="1"/>
    <x v="24"/>
    <n v="848160"/>
    <s v="Кудлатов"/>
  </r>
  <r>
    <x v="9"/>
    <x v="0"/>
    <x v="1"/>
    <x v="83"/>
    <n v="1391808"/>
    <s v="Газнаков"/>
  </r>
  <r>
    <x v="9"/>
    <x v="0"/>
    <x v="1"/>
    <x v="38"/>
    <n v="2507456"/>
    <s v="Пепелидзе"/>
  </r>
  <r>
    <x v="21"/>
    <x v="2"/>
    <x v="1"/>
    <x v="76"/>
    <n v="2168800"/>
    <s v="Газнаков"/>
  </r>
  <r>
    <x v="21"/>
    <x v="2"/>
    <x v="1"/>
    <x v="49"/>
    <n v="1320320"/>
    <s v="Пепелидзе"/>
  </r>
  <r>
    <x v="21"/>
    <x v="2"/>
    <x v="1"/>
    <x v="27"/>
    <n v="104608"/>
    <s v="Испашкин"/>
  </r>
  <r>
    <x v="10"/>
    <x v="2"/>
    <x v="1"/>
    <x v="5"/>
    <n v="128320"/>
    <s v="Испашкин"/>
  </r>
  <r>
    <x v="10"/>
    <x v="2"/>
    <x v="1"/>
    <x v="78"/>
    <n v="2398912"/>
    <s v="Кудлатов"/>
  </r>
  <r>
    <x v="10"/>
    <x v="2"/>
    <x v="1"/>
    <x v="21"/>
    <n v="1775712"/>
    <s v="Газнаков"/>
  </r>
  <r>
    <x v="10"/>
    <x v="2"/>
    <x v="1"/>
    <x v="0"/>
    <n v="358464"/>
    <s v="Пепелидзе"/>
  </r>
  <r>
    <x v="10"/>
    <x v="2"/>
    <x v="1"/>
    <x v="13"/>
    <n v="886912"/>
    <s v="Испашкин"/>
  </r>
  <r>
    <x v="22"/>
    <x v="2"/>
    <x v="1"/>
    <x v="77"/>
    <n v="693248"/>
    <s v="Испашкин"/>
  </r>
  <r>
    <x v="22"/>
    <x v="2"/>
    <x v="1"/>
    <x v="44"/>
    <n v="1086624"/>
    <s v="Кудлатов"/>
  </r>
  <r>
    <x v="22"/>
    <x v="2"/>
    <x v="1"/>
    <x v="27"/>
    <n v="4408704"/>
    <s v="Газнаков"/>
  </r>
  <r>
    <x v="22"/>
    <x v="2"/>
    <x v="1"/>
    <x v="10"/>
    <n v="690496"/>
    <s v="Пепелидзе"/>
  </r>
  <r>
    <x v="22"/>
    <x v="2"/>
    <x v="1"/>
    <x v="8"/>
    <n v="2005440"/>
    <s v="Испашкин"/>
  </r>
  <r>
    <x v="22"/>
    <x v="2"/>
    <x v="1"/>
    <x v="51"/>
    <n v="1418464"/>
    <s v="Кудлатов"/>
  </r>
  <r>
    <x v="22"/>
    <x v="2"/>
    <x v="1"/>
    <x v="29"/>
    <n v="1941856"/>
    <s v="Газнаков"/>
  </r>
  <r>
    <x v="11"/>
    <x v="1"/>
    <x v="1"/>
    <x v="23"/>
    <n v="4710720"/>
    <s v="Кудлатов"/>
  </r>
  <r>
    <x v="11"/>
    <x v="1"/>
    <x v="1"/>
    <x v="20"/>
    <n v="1068672"/>
    <s v="Кудлатов"/>
  </r>
  <r>
    <x v="11"/>
    <x v="1"/>
    <x v="1"/>
    <x v="8"/>
    <n v="559040"/>
    <s v="Кудлатов"/>
  </r>
  <r>
    <x v="11"/>
    <x v="1"/>
    <x v="1"/>
    <x v="84"/>
    <n v="1341088"/>
    <s v="Кудлатов"/>
  </r>
  <r>
    <x v="12"/>
    <x v="1"/>
    <x v="1"/>
    <x v="36"/>
    <n v="380192"/>
    <s v="Ступаев"/>
  </r>
  <r>
    <x v="12"/>
    <x v="1"/>
    <x v="1"/>
    <x v="31"/>
    <n v="823072"/>
    <s v="Терещенко"/>
  </r>
  <r>
    <x v="12"/>
    <x v="1"/>
    <x v="1"/>
    <x v="29"/>
    <n v="3155552"/>
    <s v="Ступаев"/>
  </r>
  <r>
    <x v="12"/>
    <x v="1"/>
    <x v="1"/>
    <x v="77"/>
    <n v="1425792"/>
    <s v="Терещенко"/>
  </r>
  <r>
    <x v="12"/>
    <x v="1"/>
    <x v="1"/>
    <x v="84"/>
    <n v="3199616"/>
    <s v="Ступаев"/>
  </r>
  <r>
    <x v="12"/>
    <x v="1"/>
    <x v="1"/>
    <x v="70"/>
    <n v="1147072"/>
    <s v="Терещенко"/>
  </r>
  <r>
    <x v="13"/>
    <x v="0"/>
    <x v="2"/>
    <x v="72"/>
    <n v="1453568"/>
    <s v="Супрыкин"/>
  </r>
  <r>
    <x v="0"/>
    <x v="0"/>
    <x v="2"/>
    <x v="81"/>
    <n v="1010336"/>
    <s v="Деменович"/>
  </r>
  <r>
    <x v="0"/>
    <x v="0"/>
    <x v="2"/>
    <x v="85"/>
    <n v="2611648"/>
    <s v="Супрыкин"/>
  </r>
  <r>
    <x v="1"/>
    <x v="1"/>
    <x v="2"/>
    <x v="61"/>
    <n v="1297440"/>
    <s v="Туркаев"/>
  </r>
  <r>
    <x v="1"/>
    <x v="1"/>
    <x v="2"/>
    <x v="85"/>
    <n v="1413696"/>
    <s v="Деменович"/>
  </r>
  <r>
    <x v="1"/>
    <x v="1"/>
    <x v="2"/>
    <x v="47"/>
    <n v="727712"/>
    <s v="Супрыкин"/>
  </r>
  <r>
    <x v="1"/>
    <x v="1"/>
    <x v="2"/>
    <x v="65"/>
    <n v="1757952"/>
    <s v="Оверштагов"/>
  </r>
  <r>
    <x v="14"/>
    <x v="1"/>
    <x v="2"/>
    <x v="83"/>
    <n v="1333600"/>
    <s v="Туркаев"/>
  </r>
  <r>
    <x v="14"/>
    <x v="1"/>
    <x v="2"/>
    <x v="30"/>
    <n v="1374528"/>
    <s v="Деменович"/>
  </r>
  <r>
    <x v="2"/>
    <x v="1"/>
    <x v="2"/>
    <x v="61"/>
    <n v="3022464"/>
    <s v="Деменович"/>
  </r>
  <r>
    <x v="2"/>
    <x v="1"/>
    <x v="2"/>
    <x v="9"/>
    <n v="570784"/>
    <s v="Супрыкин"/>
  </r>
  <r>
    <x v="2"/>
    <x v="1"/>
    <x v="2"/>
    <x v="21"/>
    <n v="283776"/>
    <s v="Оверштагов"/>
  </r>
  <r>
    <x v="2"/>
    <x v="1"/>
    <x v="2"/>
    <x v="0"/>
    <n v="361920"/>
    <s v="Туркаев"/>
  </r>
  <r>
    <x v="2"/>
    <x v="1"/>
    <x v="2"/>
    <x v="60"/>
    <n v="527328"/>
    <s v="Деменович"/>
  </r>
  <r>
    <x v="3"/>
    <x v="1"/>
    <x v="2"/>
    <x v="42"/>
    <n v="1511168"/>
    <s v="Оверштагов"/>
  </r>
  <r>
    <x v="3"/>
    <x v="1"/>
    <x v="2"/>
    <x v="23"/>
    <n v="2318656"/>
    <s v="Туркаев"/>
  </r>
  <r>
    <x v="3"/>
    <x v="1"/>
    <x v="2"/>
    <x v="34"/>
    <n v="550400"/>
    <s v="Деменович"/>
  </r>
  <r>
    <x v="3"/>
    <x v="1"/>
    <x v="2"/>
    <x v="9"/>
    <n v="1122944"/>
    <s v="Супрыкин"/>
  </r>
  <r>
    <x v="15"/>
    <x v="1"/>
    <x v="2"/>
    <x v="77"/>
    <n v="2356096"/>
    <s v="Оверштагов"/>
  </r>
  <r>
    <x v="15"/>
    <x v="1"/>
    <x v="2"/>
    <x v="66"/>
    <n v="1485280"/>
    <s v="Оверштагов"/>
  </r>
  <r>
    <x v="15"/>
    <x v="1"/>
    <x v="2"/>
    <x v="1"/>
    <n v="1291456"/>
    <s v="Оверштагов"/>
  </r>
  <r>
    <x v="15"/>
    <x v="1"/>
    <x v="2"/>
    <x v="18"/>
    <n v="380992"/>
    <s v="Оверштагов"/>
  </r>
  <r>
    <x v="15"/>
    <x v="1"/>
    <x v="2"/>
    <x v="44"/>
    <n v="2320800"/>
    <s v="Оверштагов"/>
  </r>
  <r>
    <x v="15"/>
    <x v="1"/>
    <x v="2"/>
    <x v="51"/>
    <n v="426048"/>
    <s v="Супрыкин"/>
  </r>
  <r>
    <x v="15"/>
    <x v="1"/>
    <x v="2"/>
    <x v="17"/>
    <n v="370720"/>
    <s v="Супрыкин"/>
  </r>
  <r>
    <x v="4"/>
    <x v="2"/>
    <x v="2"/>
    <x v="52"/>
    <n v="2126496"/>
    <s v="Оверштагов"/>
  </r>
  <r>
    <x v="4"/>
    <x v="2"/>
    <x v="2"/>
    <x v="21"/>
    <n v="1225792"/>
    <s v="Суспенко"/>
  </r>
  <r>
    <x v="4"/>
    <x v="2"/>
    <x v="2"/>
    <x v="61"/>
    <n v="229760"/>
    <s v="Бабрыкин"/>
  </r>
  <r>
    <x v="5"/>
    <x v="2"/>
    <x v="2"/>
    <x v="60"/>
    <n v="1250752"/>
    <s v="Иступин"/>
  </r>
  <r>
    <x v="5"/>
    <x v="2"/>
    <x v="2"/>
    <x v="85"/>
    <n v="2923712"/>
    <s v="Кособаев"/>
  </r>
  <r>
    <x v="5"/>
    <x v="2"/>
    <x v="2"/>
    <x v="0"/>
    <n v="327552"/>
    <s v="Дудкин"/>
  </r>
  <r>
    <x v="5"/>
    <x v="2"/>
    <x v="2"/>
    <x v="27"/>
    <n v="1552640"/>
    <s v="Суспенко"/>
  </r>
  <r>
    <x v="5"/>
    <x v="2"/>
    <x v="2"/>
    <x v="9"/>
    <n v="649792"/>
    <s v="Бабрыкин"/>
  </r>
  <r>
    <x v="6"/>
    <x v="0"/>
    <x v="2"/>
    <x v="27"/>
    <n v="1934624"/>
    <s v="Бабрыкин"/>
  </r>
  <r>
    <x v="6"/>
    <x v="0"/>
    <x v="2"/>
    <x v="86"/>
    <n v="839328"/>
    <s v="Верханкин"/>
  </r>
  <r>
    <x v="6"/>
    <x v="0"/>
    <x v="2"/>
    <x v="64"/>
    <n v="488224"/>
    <s v="Иступин"/>
  </r>
  <r>
    <x v="6"/>
    <x v="0"/>
    <x v="2"/>
    <x v="3"/>
    <n v="318816"/>
    <s v="Кособаев"/>
  </r>
  <r>
    <x v="6"/>
    <x v="0"/>
    <x v="2"/>
    <x v="61"/>
    <n v="1793664"/>
    <s v="Дудкин"/>
  </r>
  <r>
    <x v="7"/>
    <x v="1"/>
    <x v="2"/>
    <x v="68"/>
    <n v="1432416"/>
    <s v="Иступин"/>
  </r>
  <r>
    <x v="7"/>
    <x v="1"/>
    <x v="2"/>
    <x v="24"/>
    <n v="4364640"/>
    <s v="Иступин"/>
  </r>
  <r>
    <x v="7"/>
    <x v="1"/>
    <x v="2"/>
    <x v="45"/>
    <n v="192384"/>
    <s v="Иступин"/>
  </r>
  <r>
    <x v="16"/>
    <x v="2"/>
    <x v="2"/>
    <x v="15"/>
    <n v="742560"/>
    <s v="Мехненко"/>
  </r>
  <r>
    <x v="16"/>
    <x v="2"/>
    <x v="2"/>
    <x v="39"/>
    <n v="1883040"/>
    <s v="Огарев"/>
  </r>
  <r>
    <x v="16"/>
    <x v="2"/>
    <x v="2"/>
    <x v="35"/>
    <n v="818944"/>
    <s v="Магомедов"/>
  </r>
  <r>
    <x v="17"/>
    <x v="3"/>
    <x v="2"/>
    <x v="50"/>
    <n v="2823328"/>
    <s v="Гвисташин"/>
  </r>
  <r>
    <x v="17"/>
    <x v="3"/>
    <x v="2"/>
    <x v="0"/>
    <n v="2596768"/>
    <s v="Куркин"/>
  </r>
  <r>
    <x v="18"/>
    <x v="3"/>
    <x v="2"/>
    <x v="52"/>
    <n v="1116128"/>
    <s v="Мехненко"/>
  </r>
  <r>
    <x v="18"/>
    <x v="3"/>
    <x v="2"/>
    <x v="33"/>
    <n v="2963168"/>
    <s v="Огарев"/>
  </r>
  <r>
    <x v="18"/>
    <x v="3"/>
    <x v="2"/>
    <x v="37"/>
    <n v="851072"/>
    <s v="Магомедов"/>
  </r>
  <r>
    <x v="18"/>
    <x v="3"/>
    <x v="2"/>
    <x v="84"/>
    <n v="384256"/>
    <s v="Гвисташин"/>
  </r>
  <r>
    <x v="19"/>
    <x v="3"/>
    <x v="2"/>
    <x v="29"/>
    <n v="436544"/>
    <s v="Огарев"/>
  </r>
  <r>
    <x v="19"/>
    <x v="3"/>
    <x v="2"/>
    <x v="61"/>
    <n v="2184928"/>
    <s v="Магомедов"/>
  </r>
  <r>
    <x v="19"/>
    <x v="3"/>
    <x v="2"/>
    <x v="29"/>
    <n v="54432"/>
    <s v="Гвисташин"/>
  </r>
  <r>
    <x v="19"/>
    <x v="3"/>
    <x v="2"/>
    <x v="56"/>
    <n v="351744"/>
    <s v="Куркин"/>
  </r>
  <r>
    <x v="8"/>
    <x v="1"/>
    <x v="2"/>
    <x v="48"/>
    <n v="584992"/>
    <s v="Гвисташин"/>
  </r>
  <r>
    <x v="8"/>
    <x v="1"/>
    <x v="2"/>
    <x v="9"/>
    <n v="984800"/>
    <s v="Куркин"/>
  </r>
  <r>
    <x v="8"/>
    <x v="1"/>
    <x v="2"/>
    <x v="30"/>
    <n v="486592"/>
    <s v="Мехненко"/>
  </r>
  <r>
    <x v="8"/>
    <x v="1"/>
    <x v="2"/>
    <x v="52"/>
    <n v="675008"/>
    <s v="Огарев"/>
  </r>
  <r>
    <x v="20"/>
    <x v="1"/>
    <x v="2"/>
    <x v="84"/>
    <n v="1053664"/>
    <s v="Огарев"/>
  </r>
  <r>
    <x v="20"/>
    <x v="1"/>
    <x v="2"/>
    <x v="73"/>
    <n v="1037664"/>
    <s v="Магомедов"/>
  </r>
  <r>
    <x v="20"/>
    <x v="1"/>
    <x v="2"/>
    <x v="63"/>
    <n v="441984"/>
    <s v="Гвисташин"/>
  </r>
  <r>
    <x v="20"/>
    <x v="1"/>
    <x v="2"/>
    <x v="57"/>
    <n v="218144"/>
    <s v="Куркин"/>
  </r>
  <r>
    <x v="20"/>
    <x v="1"/>
    <x v="2"/>
    <x v="76"/>
    <n v="212000"/>
    <s v="Мехненко"/>
  </r>
  <r>
    <x v="20"/>
    <x v="1"/>
    <x v="2"/>
    <x v="82"/>
    <n v="345792"/>
    <s v="Огарев"/>
  </r>
  <r>
    <x v="9"/>
    <x v="0"/>
    <x v="2"/>
    <x v="59"/>
    <n v="2724768"/>
    <s v="Гвисташин"/>
  </r>
  <r>
    <x v="9"/>
    <x v="0"/>
    <x v="2"/>
    <x v="84"/>
    <n v="1602240"/>
    <s v="Куркин"/>
  </r>
  <r>
    <x v="21"/>
    <x v="2"/>
    <x v="2"/>
    <x v="37"/>
    <n v="1943232"/>
    <s v="Куркин"/>
  </r>
  <r>
    <x v="21"/>
    <x v="2"/>
    <x v="2"/>
    <x v="5"/>
    <n v="1192032"/>
    <s v="Мехненко"/>
  </r>
  <r>
    <x v="21"/>
    <x v="2"/>
    <x v="2"/>
    <x v="41"/>
    <n v="453664"/>
    <s v="Огарев"/>
  </r>
  <r>
    <x v="10"/>
    <x v="2"/>
    <x v="2"/>
    <x v="25"/>
    <n v="915040"/>
    <s v="Мехненко"/>
  </r>
  <r>
    <x v="10"/>
    <x v="2"/>
    <x v="2"/>
    <x v="33"/>
    <n v="2037728"/>
    <s v="Огарев"/>
  </r>
  <r>
    <x v="10"/>
    <x v="2"/>
    <x v="2"/>
    <x v="64"/>
    <n v="600160"/>
    <s v="Магомедов"/>
  </r>
  <r>
    <x v="10"/>
    <x v="2"/>
    <x v="2"/>
    <x v="87"/>
    <n v="3055872"/>
    <s v="Гвисташин"/>
  </r>
  <r>
    <x v="10"/>
    <x v="2"/>
    <x v="2"/>
    <x v="76"/>
    <n v="766880"/>
    <s v="Куркин"/>
  </r>
  <r>
    <x v="10"/>
    <x v="2"/>
    <x v="2"/>
    <x v="23"/>
    <n v="7642752"/>
    <s v="Мехненко"/>
  </r>
  <r>
    <x v="22"/>
    <x v="2"/>
    <x v="2"/>
    <x v="63"/>
    <n v="2144992"/>
    <s v="Огарев"/>
  </r>
  <r>
    <x v="22"/>
    <x v="2"/>
    <x v="2"/>
    <x v="70"/>
    <n v="92224"/>
    <s v="Магомедов"/>
  </r>
  <r>
    <x v="22"/>
    <x v="2"/>
    <x v="2"/>
    <x v="3"/>
    <n v="1046624"/>
    <s v="Гвисташин"/>
  </r>
  <r>
    <x v="22"/>
    <x v="2"/>
    <x v="2"/>
    <x v="83"/>
    <n v="921408"/>
    <s v="Куркин"/>
  </r>
  <r>
    <x v="22"/>
    <x v="2"/>
    <x v="2"/>
    <x v="8"/>
    <n v="1569120"/>
    <s v="Мехненко"/>
  </r>
  <r>
    <x v="22"/>
    <x v="2"/>
    <x v="2"/>
    <x v="42"/>
    <n v="594880"/>
    <s v="Огарев"/>
  </r>
  <r>
    <x v="22"/>
    <x v="2"/>
    <x v="2"/>
    <x v="75"/>
    <n v="1425600"/>
    <s v="Магомедов"/>
  </r>
  <r>
    <x v="22"/>
    <x v="2"/>
    <x v="2"/>
    <x v="80"/>
    <n v="2566272"/>
    <s v="Гвисташин"/>
  </r>
  <r>
    <x v="11"/>
    <x v="1"/>
    <x v="2"/>
    <x v="82"/>
    <n v="1467616"/>
    <s v="Магомедов"/>
  </r>
  <r>
    <x v="11"/>
    <x v="1"/>
    <x v="2"/>
    <x v="54"/>
    <n v="1582272"/>
    <s v="Магомедов"/>
  </r>
  <r>
    <x v="11"/>
    <x v="1"/>
    <x v="2"/>
    <x v="12"/>
    <n v="1435776"/>
    <s v="Магомедов"/>
  </r>
  <r>
    <x v="12"/>
    <x v="1"/>
    <x v="2"/>
    <x v="75"/>
    <n v="1272224"/>
    <s v="Щукин"/>
  </r>
  <r>
    <x v="12"/>
    <x v="1"/>
    <x v="2"/>
    <x v="16"/>
    <n v="2996000"/>
    <s v="Щукин"/>
  </r>
  <r>
    <x v="12"/>
    <x v="1"/>
    <x v="2"/>
    <x v="60"/>
    <n v="6196416"/>
    <s v="Щукин"/>
  </r>
  <r>
    <x v="12"/>
    <x v="1"/>
    <x v="2"/>
    <x v="14"/>
    <n v="932352"/>
    <s v="Щукин"/>
  </r>
  <r>
    <x v="12"/>
    <x v="1"/>
    <x v="2"/>
    <x v="15"/>
    <n v="2135968"/>
    <s v="Щукин"/>
  </r>
  <r>
    <x v="14"/>
    <x v="1"/>
    <x v="0"/>
    <x v="83"/>
    <n v="3308160"/>
    <s v="Тарасов"/>
  </r>
  <r>
    <x v="2"/>
    <x v="1"/>
    <x v="0"/>
    <x v="71"/>
    <n v="5562336"/>
    <s v="Михайлов"/>
  </r>
  <r>
    <x v="2"/>
    <x v="1"/>
    <x v="0"/>
    <x v="37"/>
    <n v="963680"/>
    <s v="Иванов"/>
  </r>
  <r>
    <x v="15"/>
    <x v="1"/>
    <x v="0"/>
    <x v="75"/>
    <n v="1000928"/>
    <s v="Тарасов"/>
  </r>
  <r>
    <x v="15"/>
    <x v="1"/>
    <x v="0"/>
    <x v="2"/>
    <n v="626240"/>
    <s v="Волина"/>
  </r>
  <r>
    <x v="5"/>
    <x v="2"/>
    <x v="0"/>
    <x v="10"/>
    <n v="1106400"/>
    <s v="Волина"/>
  </r>
  <r>
    <x v="6"/>
    <x v="0"/>
    <x v="0"/>
    <x v="4"/>
    <n v="866592"/>
    <s v="Волина"/>
  </r>
  <r>
    <x v="7"/>
    <x v="1"/>
    <x v="0"/>
    <x v="27"/>
    <n v="878752"/>
    <s v="Дмитриенко"/>
  </r>
  <r>
    <x v="22"/>
    <x v="2"/>
    <x v="0"/>
    <x v="15"/>
    <n v="2456320"/>
    <s v="Волина"/>
  </r>
  <r>
    <x v="22"/>
    <x v="2"/>
    <x v="0"/>
    <x v="4"/>
    <n v="2531232"/>
    <s v="Пушкарев"/>
  </r>
  <r>
    <x v="22"/>
    <x v="2"/>
    <x v="0"/>
    <x v="24"/>
    <n v="100416"/>
    <s v="Дмитриенко"/>
  </r>
  <r>
    <x v="13"/>
    <x v="0"/>
    <x v="1"/>
    <x v="36"/>
    <n v="570496"/>
    <s v="Яшкович"/>
  </r>
  <r>
    <x v="13"/>
    <x v="0"/>
    <x v="1"/>
    <x v="18"/>
    <n v="2709824"/>
    <s v="Васильев"/>
  </r>
  <r>
    <x v="0"/>
    <x v="0"/>
    <x v="1"/>
    <x v="79"/>
    <n v="1665312"/>
    <s v="Терещенко"/>
  </r>
  <r>
    <x v="1"/>
    <x v="1"/>
    <x v="1"/>
    <x v="68"/>
    <n v="412832"/>
    <s v="Яшкович"/>
  </r>
  <r>
    <x v="14"/>
    <x v="1"/>
    <x v="1"/>
    <x v="49"/>
    <n v="955712"/>
    <s v="Ильюшина"/>
  </r>
  <r>
    <x v="14"/>
    <x v="1"/>
    <x v="1"/>
    <x v="68"/>
    <n v="2474016"/>
    <s v="Сергеев"/>
  </r>
  <r>
    <x v="2"/>
    <x v="1"/>
    <x v="1"/>
    <x v="53"/>
    <n v="1478304"/>
    <s v="Прасковьев"/>
  </r>
  <r>
    <x v="2"/>
    <x v="1"/>
    <x v="1"/>
    <x v="29"/>
    <n v="433088"/>
    <s v="Ильюшина"/>
  </r>
  <r>
    <x v="2"/>
    <x v="1"/>
    <x v="1"/>
    <x v="44"/>
    <n v="2124864"/>
    <s v="Сергеев"/>
  </r>
  <r>
    <x v="2"/>
    <x v="1"/>
    <x v="1"/>
    <x v="60"/>
    <n v="2753280"/>
    <s v="Янин"/>
  </r>
  <r>
    <x v="3"/>
    <x v="1"/>
    <x v="1"/>
    <x v="37"/>
    <n v="2524288"/>
    <s v="Сергеев"/>
  </r>
  <r>
    <x v="15"/>
    <x v="1"/>
    <x v="1"/>
    <x v="39"/>
    <n v="1136672"/>
    <s v="Аникин"/>
  </r>
  <r>
    <x v="4"/>
    <x v="2"/>
    <x v="1"/>
    <x v="61"/>
    <n v="1201536"/>
    <s v="Прасковьев"/>
  </r>
  <r>
    <x v="4"/>
    <x v="2"/>
    <x v="1"/>
    <x v="73"/>
    <n v="286816"/>
    <s v="Ильюшина"/>
  </r>
  <r>
    <x v="4"/>
    <x v="2"/>
    <x v="1"/>
    <x v="0"/>
    <n v="1405856"/>
    <s v="Сергеев"/>
  </r>
  <r>
    <x v="4"/>
    <x v="2"/>
    <x v="1"/>
    <x v="86"/>
    <n v="2345824"/>
    <s v="Янин"/>
  </r>
  <r>
    <x v="5"/>
    <x v="2"/>
    <x v="1"/>
    <x v="73"/>
    <n v="339520"/>
    <s v="Сергеев"/>
  </r>
  <r>
    <x v="5"/>
    <x v="2"/>
    <x v="1"/>
    <x v="51"/>
    <n v="1556352"/>
    <s v="Янин"/>
  </r>
  <r>
    <x v="5"/>
    <x v="2"/>
    <x v="1"/>
    <x v="85"/>
    <n v="938304"/>
    <s v="Аникин"/>
  </r>
  <r>
    <x v="5"/>
    <x v="2"/>
    <x v="1"/>
    <x v="79"/>
    <n v="178720"/>
    <s v="Прасковьев"/>
  </r>
  <r>
    <x v="5"/>
    <x v="2"/>
    <x v="1"/>
    <x v="74"/>
    <n v="2115424"/>
    <s v="Ильюшина"/>
  </r>
  <r>
    <x v="5"/>
    <x v="2"/>
    <x v="1"/>
    <x v="38"/>
    <n v="2659520"/>
    <s v="Сергеев"/>
  </r>
  <r>
    <x v="5"/>
    <x v="2"/>
    <x v="1"/>
    <x v="71"/>
    <n v="460832"/>
    <s v="Янин"/>
  </r>
  <r>
    <x v="5"/>
    <x v="2"/>
    <x v="1"/>
    <x v="21"/>
    <n v="2420000"/>
    <s v="Аникин"/>
  </r>
  <r>
    <x v="6"/>
    <x v="0"/>
    <x v="1"/>
    <x v="14"/>
    <n v="708064"/>
    <s v="Янин"/>
  </r>
  <r>
    <x v="6"/>
    <x v="0"/>
    <x v="1"/>
    <x v="49"/>
    <n v="1501824"/>
    <s v="Аникин"/>
  </r>
  <r>
    <x v="6"/>
    <x v="0"/>
    <x v="1"/>
    <x v="42"/>
    <n v="7822272"/>
    <s v="Прасковьев"/>
  </r>
  <r>
    <x v="6"/>
    <x v="0"/>
    <x v="1"/>
    <x v="86"/>
    <n v="8810784"/>
    <s v="Ильюшина"/>
  </r>
  <r>
    <x v="7"/>
    <x v="1"/>
    <x v="1"/>
    <x v="59"/>
    <n v="957472"/>
    <s v="Аверман"/>
  </r>
  <r>
    <x v="16"/>
    <x v="2"/>
    <x v="1"/>
    <x v="65"/>
    <n v="4028000"/>
    <s v="Аверман"/>
  </r>
  <r>
    <x v="16"/>
    <x v="2"/>
    <x v="1"/>
    <x v="9"/>
    <n v="1517280"/>
    <s v="Аверман"/>
  </r>
  <r>
    <x v="16"/>
    <x v="2"/>
    <x v="1"/>
    <x v="79"/>
    <n v="1262432"/>
    <s v="Аверман"/>
  </r>
  <r>
    <x v="16"/>
    <x v="2"/>
    <x v="1"/>
    <x v="30"/>
    <n v="436416"/>
    <s v="Аверман"/>
  </r>
  <r>
    <x v="8"/>
    <x v="1"/>
    <x v="1"/>
    <x v="53"/>
    <n v="842848"/>
    <s v="Испашкин"/>
  </r>
  <r>
    <x v="20"/>
    <x v="1"/>
    <x v="1"/>
    <x v="85"/>
    <n v="139104"/>
    <s v="Испашкин"/>
  </r>
  <r>
    <x v="9"/>
    <x v="0"/>
    <x v="1"/>
    <x v="67"/>
    <n v="1577568"/>
    <s v="Испашкин"/>
  </r>
  <r>
    <x v="9"/>
    <x v="0"/>
    <x v="1"/>
    <x v="47"/>
    <n v="1046144"/>
    <s v="Кудлатов"/>
  </r>
  <r>
    <x v="21"/>
    <x v="2"/>
    <x v="1"/>
    <x v="43"/>
    <n v="345760"/>
    <s v="Кудлатов"/>
  </r>
  <r>
    <x v="10"/>
    <x v="2"/>
    <x v="1"/>
    <x v="8"/>
    <n v="284416"/>
    <s v="Кудлатов"/>
  </r>
  <r>
    <x v="10"/>
    <x v="2"/>
    <x v="1"/>
    <x v="23"/>
    <n v="263840"/>
    <s v="Газнаков"/>
  </r>
  <r>
    <x v="10"/>
    <x v="2"/>
    <x v="1"/>
    <x v="14"/>
    <n v="2638144"/>
    <s v="Пепелидзе"/>
  </r>
  <r>
    <x v="10"/>
    <x v="2"/>
    <x v="1"/>
    <x v="28"/>
    <n v="1665856"/>
    <s v="Испашкин"/>
  </r>
  <r>
    <x v="22"/>
    <x v="2"/>
    <x v="1"/>
    <x v="49"/>
    <n v="945696"/>
    <s v="Пепелидзе"/>
  </r>
  <r>
    <x v="22"/>
    <x v="2"/>
    <x v="1"/>
    <x v="72"/>
    <n v="2368192"/>
    <s v="Испашкин"/>
  </r>
  <r>
    <x v="22"/>
    <x v="2"/>
    <x v="1"/>
    <x v="9"/>
    <n v="2390912"/>
    <s v="Кудлатов"/>
  </r>
  <r>
    <x v="22"/>
    <x v="2"/>
    <x v="1"/>
    <x v="49"/>
    <n v="684928"/>
    <s v="Газнаков"/>
  </r>
  <r>
    <x v="22"/>
    <x v="2"/>
    <x v="1"/>
    <x v="40"/>
    <n v="2961728"/>
    <s v="Пепелидзе"/>
  </r>
  <r>
    <x v="22"/>
    <x v="2"/>
    <x v="1"/>
    <x v="36"/>
    <n v="1200928"/>
    <s v="Испашкин"/>
  </r>
  <r>
    <x v="11"/>
    <x v="1"/>
    <x v="1"/>
    <x v="84"/>
    <n v="1395584"/>
    <s v="Кудлатов"/>
  </r>
  <r>
    <x v="11"/>
    <x v="1"/>
    <x v="1"/>
    <x v="69"/>
    <n v="407392"/>
    <s v="Газнаков"/>
  </r>
  <r>
    <x v="11"/>
    <x v="1"/>
    <x v="1"/>
    <x v="4"/>
    <n v="1499168"/>
    <s v="Пепелидзе"/>
  </r>
  <r>
    <x v="11"/>
    <x v="1"/>
    <x v="1"/>
    <x v="6"/>
    <n v="1772992"/>
    <s v="Пепелидзе"/>
  </r>
  <r>
    <x v="12"/>
    <x v="1"/>
    <x v="1"/>
    <x v="16"/>
    <n v="336448"/>
    <s v="Ступаев"/>
  </r>
  <r>
    <x v="12"/>
    <x v="1"/>
    <x v="1"/>
    <x v="18"/>
    <n v="1212864"/>
    <s v="Терещенко"/>
  </r>
  <r>
    <x v="12"/>
    <x v="1"/>
    <x v="1"/>
    <x v="27"/>
    <n v="1188640"/>
    <s v="Ступаев"/>
  </r>
  <r>
    <x v="1"/>
    <x v="1"/>
    <x v="2"/>
    <x v="39"/>
    <n v="100064"/>
    <s v="Туркаев"/>
  </r>
  <r>
    <x v="1"/>
    <x v="1"/>
    <x v="2"/>
    <x v="42"/>
    <n v="1367104"/>
    <s v="Деменович"/>
  </r>
  <r>
    <x v="1"/>
    <x v="1"/>
    <x v="2"/>
    <x v="72"/>
    <n v="446528"/>
    <s v="Супрыкин"/>
  </r>
  <r>
    <x v="1"/>
    <x v="1"/>
    <x v="2"/>
    <x v="52"/>
    <n v="1415456"/>
    <s v="Оверштагов"/>
  </r>
  <r>
    <x v="1"/>
    <x v="1"/>
    <x v="2"/>
    <x v="30"/>
    <n v="1512896"/>
    <s v="Туркаев"/>
  </r>
  <r>
    <x v="14"/>
    <x v="1"/>
    <x v="2"/>
    <x v="15"/>
    <n v="523008"/>
    <s v="Супрыкин"/>
  </r>
  <r>
    <x v="14"/>
    <x v="1"/>
    <x v="2"/>
    <x v="59"/>
    <n v="1650528"/>
    <s v="Оверштагов"/>
  </r>
  <r>
    <x v="14"/>
    <x v="1"/>
    <x v="2"/>
    <x v="32"/>
    <n v="4645440"/>
    <s v="Туркаев"/>
  </r>
  <r>
    <x v="2"/>
    <x v="1"/>
    <x v="2"/>
    <x v="32"/>
    <n v="2473888"/>
    <s v="Супрыкин"/>
  </r>
  <r>
    <x v="2"/>
    <x v="1"/>
    <x v="2"/>
    <x v="31"/>
    <n v="417696"/>
    <s v="Оверштагов"/>
  </r>
  <r>
    <x v="2"/>
    <x v="1"/>
    <x v="2"/>
    <x v="11"/>
    <n v="1511424"/>
    <s v="Туркаев"/>
  </r>
  <r>
    <x v="2"/>
    <x v="1"/>
    <x v="2"/>
    <x v="32"/>
    <n v="2820064"/>
    <s v="Деменович"/>
  </r>
  <r>
    <x v="2"/>
    <x v="1"/>
    <x v="2"/>
    <x v="82"/>
    <n v="999200"/>
    <s v="Супрыкин"/>
  </r>
  <r>
    <x v="3"/>
    <x v="1"/>
    <x v="2"/>
    <x v="54"/>
    <n v="1332800"/>
    <s v="Оверштагов"/>
  </r>
  <r>
    <x v="3"/>
    <x v="1"/>
    <x v="2"/>
    <x v="56"/>
    <n v="1953216"/>
    <s v="Туркаев"/>
  </r>
  <r>
    <x v="3"/>
    <x v="1"/>
    <x v="2"/>
    <x v="22"/>
    <n v="6906720"/>
    <s v="Деменович"/>
  </r>
  <r>
    <x v="15"/>
    <x v="1"/>
    <x v="2"/>
    <x v="53"/>
    <n v="728576"/>
    <s v="Супрыкин"/>
  </r>
  <r>
    <x v="15"/>
    <x v="1"/>
    <x v="2"/>
    <x v="57"/>
    <n v="2487904"/>
    <s v="Супрыкин"/>
  </r>
  <r>
    <x v="15"/>
    <x v="1"/>
    <x v="2"/>
    <x v="44"/>
    <n v="1098720"/>
    <s v="Супрыкин"/>
  </r>
  <r>
    <x v="4"/>
    <x v="2"/>
    <x v="2"/>
    <x v="73"/>
    <n v="1013088"/>
    <s v="Верханкин"/>
  </r>
  <r>
    <x v="4"/>
    <x v="2"/>
    <x v="2"/>
    <x v="84"/>
    <n v="998688"/>
    <s v="Иступин"/>
  </r>
  <r>
    <x v="4"/>
    <x v="2"/>
    <x v="2"/>
    <x v="0"/>
    <n v="486208"/>
    <s v="Кособаев"/>
  </r>
  <r>
    <x v="5"/>
    <x v="2"/>
    <x v="2"/>
    <x v="57"/>
    <n v="668736"/>
    <s v="Верханкин"/>
  </r>
  <r>
    <x v="5"/>
    <x v="2"/>
    <x v="2"/>
    <x v="0"/>
    <n v="1547776"/>
    <s v="Иступин"/>
  </r>
  <r>
    <x v="5"/>
    <x v="2"/>
    <x v="2"/>
    <x v="37"/>
    <n v="2577632"/>
    <s v="Кособаев"/>
  </r>
  <r>
    <x v="6"/>
    <x v="0"/>
    <x v="2"/>
    <x v="10"/>
    <n v="2142144"/>
    <s v="Суспенко"/>
  </r>
  <r>
    <x v="6"/>
    <x v="0"/>
    <x v="2"/>
    <x v="46"/>
    <n v="691872"/>
    <s v="Бабрыкин"/>
  </r>
  <r>
    <x v="6"/>
    <x v="0"/>
    <x v="2"/>
    <x v="8"/>
    <n v="2902496"/>
    <s v="Верханкин"/>
  </r>
  <r>
    <x v="6"/>
    <x v="0"/>
    <x v="2"/>
    <x v="15"/>
    <n v="1094304"/>
    <s v="Иступин"/>
  </r>
  <r>
    <x v="6"/>
    <x v="0"/>
    <x v="2"/>
    <x v="8"/>
    <n v="1678400"/>
    <s v="Кособаев"/>
  </r>
  <r>
    <x v="7"/>
    <x v="1"/>
    <x v="2"/>
    <x v="49"/>
    <n v="2600448"/>
    <s v="Иступин"/>
  </r>
  <r>
    <x v="7"/>
    <x v="1"/>
    <x v="2"/>
    <x v="79"/>
    <n v="609376"/>
    <s v="Кособаев"/>
  </r>
  <r>
    <x v="7"/>
    <x v="1"/>
    <x v="2"/>
    <x v="84"/>
    <n v="365536"/>
    <s v="Дудкин"/>
  </r>
  <r>
    <x v="16"/>
    <x v="2"/>
    <x v="2"/>
    <x v="11"/>
    <n v="264800"/>
    <s v="Гвисташин"/>
  </r>
  <r>
    <x v="16"/>
    <x v="2"/>
    <x v="2"/>
    <x v="38"/>
    <n v="1732288"/>
    <s v="Куркин"/>
  </r>
  <r>
    <x v="17"/>
    <x v="3"/>
    <x v="2"/>
    <x v="51"/>
    <n v="2616096"/>
    <s v="Мехненко"/>
  </r>
  <r>
    <x v="17"/>
    <x v="3"/>
    <x v="2"/>
    <x v="36"/>
    <n v="1322464"/>
    <s v="Огарев"/>
  </r>
  <r>
    <x v="19"/>
    <x v="3"/>
    <x v="2"/>
    <x v="88"/>
    <n v="1335488"/>
    <s v="Мехненко"/>
  </r>
  <r>
    <x v="19"/>
    <x v="3"/>
    <x v="2"/>
    <x v="25"/>
    <n v="80928"/>
    <s v="Огарев"/>
  </r>
  <r>
    <x v="8"/>
    <x v="1"/>
    <x v="2"/>
    <x v="30"/>
    <n v="786176"/>
    <s v="Магомедов"/>
  </r>
  <r>
    <x v="20"/>
    <x v="1"/>
    <x v="2"/>
    <x v="63"/>
    <n v="3764544"/>
    <s v="Магомедов"/>
  </r>
  <r>
    <x v="20"/>
    <x v="1"/>
    <x v="2"/>
    <x v="4"/>
    <n v="2742304"/>
    <s v="Гвисташин"/>
  </r>
  <r>
    <x v="20"/>
    <x v="1"/>
    <x v="2"/>
    <x v="38"/>
    <n v="551392"/>
    <s v="Куркин"/>
  </r>
  <r>
    <x v="20"/>
    <x v="1"/>
    <x v="2"/>
    <x v="76"/>
    <n v="937312"/>
    <s v="Мехненко"/>
  </r>
  <r>
    <x v="21"/>
    <x v="2"/>
    <x v="2"/>
    <x v="42"/>
    <n v="1059744"/>
    <s v="Магомедов"/>
  </r>
  <r>
    <x v="10"/>
    <x v="2"/>
    <x v="2"/>
    <x v="52"/>
    <n v="136320"/>
    <s v="Огарев"/>
  </r>
  <r>
    <x v="10"/>
    <x v="2"/>
    <x v="2"/>
    <x v="48"/>
    <n v="1329888"/>
    <s v="Магомедов"/>
  </r>
  <r>
    <x v="10"/>
    <x v="2"/>
    <x v="2"/>
    <x v="61"/>
    <n v="2442496"/>
    <s v="Гвисташин"/>
  </r>
  <r>
    <x v="10"/>
    <x v="2"/>
    <x v="2"/>
    <x v="20"/>
    <n v="1182816"/>
    <s v="Куркин"/>
  </r>
  <r>
    <x v="22"/>
    <x v="2"/>
    <x v="2"/>
    <x v="60"/>
    <n v="564192"/>
    <s v="Куркин"/>
  </r>
  <r>
    <x v="22"/>
    <x v="2"/>
    <x v="2"/>
    <x v="6"/>
    <n v="1255200"/>
    <s v="Мехненко"/>
  </r>
  <r>
    <x v="22"/>
    <x v="2"/>
    <x v="2"/>
    <x v="14"/>
    <n v="678368"/>
    <s v="Огарев"/>
  </r>
  <r>
    <x v="22"/>
    <x v="2"/>
    <x v="2"/>
    <x v="79"/>
    <n v="1173664"/>
    <s v="Магомедов"/>
  </r>
  <r>
    <x v="11"/>
    <x v="1"/>
    <x v="2"/>
    <x v="49"/>
    <n v="2899936"/>
    <s v="Магомедов"/>
  </r>
  <r>
    <x v="11"/>
    <x v="1"/>
    <x v="2"/>
    <x v="19"/>
    <n v="567360"/>
    <s v="Магомедов"/>
  </r>
  <r>
    <x v="11"/>
    <x v="1"/>
    <x v="2"/>
    <x v="79"/>
    <n v="859392"/>
    <s v="Магомедов"/>
  </r>
  <r>
    <x v="12"/>
    <x v="1"/>
    <x v="2"/>
    <x v="16"/>
    <n v="1480736"/>
    <s v="Щукин"/>
  </r>
  <r>
    <x v="12"/>
    <x v="1"/>
    <x v="2"/>
    <x v="68"/>
    <n v="939616"/>
    <s v="Щукин"/>
  </r>
  <r>
    <x v="12"/>
    <x v="1"/>
    <x v="2"/>
    <x v="60"/>
    <n v="3048736"/>
    <s v="Плющин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65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4:E16" firstHeaderRow="1" firstDataRow="2" firstDataCol="1" rowPageCount="2" colPageCount="1"/>
  <pivotFields count="6">
    <pivotField axis="axisRow" showAll="0">
      <items count="24">
        <item x="13"/>
        <item x="0"/>
        <item x="1"/>
        <item x="14"/>
        <item x="2"/>
        <item x="3"/>
        <item x="15"/>
        <item x="4"/>
        <item x="5"/>
        <item x="6"/>
        <item x="7"/>
        <item x="16"/>
        <item x="17"/>
        <item x="18"/>
        <item x="19"/>
        <item x="8"/>
        <item x="20"/>
        <item x="9"/>
        <item x="21"/>
        <item x="10"/>
        <item x="22"/>
        <item x="11"/>
        <item x="12"/>
        <item t="default"/>
      </items>
    </pivotField>
    <pivotField axis="axisPage" showAll="0">
      <items count="5">
        <item x="1"/>
        <item x="2"/>
        <item x="3"/>
        <item x="0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3" showAll="0"/>
    <pivotField showAll="0"/>
  </pivotFields>
  <rowFields count="1">
    <field x="0"/>
  </rowFields>
  <rowItems count="11">
    <i>
      <x v="2"/>
    </i>
    <i>
      <x v="3"/>
    </i>
    <i>
      <x v="4"/>
    </i>
    <i>
      <x v="5"/>
    </i>
    <i>
      <x v="6"/>
    </i>
    <i>
      <x v="10"/>
    </i>
    <i>
      <x v="15"/>
    </i>
    <i>
      <x v="16"/>
    </i>
    <i>
      <x v="21"/>
    </i>
    <i>
      <x v="22"/>
    </i>
    <i t="grand">
      <x/>
    </i>
  </rowItems>
  <colFields count="1">
    <field x="3"/>
  </colFields>
  <colItems count="4">
    <i>
      <x v="1"/>
    </i>
    <i>
      <x v="2"/>
    </i>
    <i>
      <x v="3"/>
    </i>
    <i t="grand">
      <x/>
    </i>
  </colItems>
  <pageFields count="2">
    <pageField fld="2" item="2" hier="-1"/>
    <pageField fld="1" item="0" hier="-1"/>
  </pageFields>
  <dataFields count="1">
    <dataField name="Сумма по полю Выручка" fld="4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Таблица2" displayName="Таблица2" ref="A1:F570" totalsRowShown="0">
  <autoFilter ref="A1:F570"/>
  <sortState ref="A2:F570">
    <sortCondition ref="D1:D570"/>
  </sortState>
  <tableColumns count="6">
    <tableColumn id="1" name="Наименование"/>
    <tableColumn id="2" name="Категория"/>
    <tableColumn id="3" name="Город"/>
    <tableColumn id="4" name="Дата" dataDxfId="0"/>
    <tableColumn id="5" name="Выручка"/>
    <tableColumn id="6" name="Менеджер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J32" sqref="J32"/>
    </sheetView>
  </sheetViews>
  <sheetFormatPr defaultRowHeight="12.75" x14ac:dyDescent="0.2"/>
  <cols>
    <col min="1" max="1" width="24.7109375" customWidth="1"/>
    <col min="2" max="2" width="22" customWidth="1"/>
    <col min="3" max="4" width="10.140625" bestFit="1" customWidth="1"/>
    <col min="5" max="5" width="11.7109375" bestFit="1" customWidth="1"/>
    <col min="6" max="7" width="10.140625" bestFit="1" customWidth="1"/>
    <col min="8" max="8" width="13.5703125" customWidth="1"/>
    <col min="9" max="9" width="7.140625" customWidth="1"/>
    <col min="10" max="90" width="10.140625" bestFit="1" customWidth="1"/>
    <col min="91" max="91" width="11.7109375" bestFit="1" customWidth="1"/>
  </cols>
  <sheetData>
    <row r="1" spans="1:5" x14ac:dyDescent="0.2">
      <c r="A1" s="1" t="s">
        <v>11</v>
      </c>
      <c r="B1" t="s">
        <v>13</v>
      </c>
    </row>
    <row r="2" spans="1:5" x14ac:dyDescent="0.2">
      <c r="A2" s="1" t="s">
        <v>9</v>
      </c>
      <c r="B2" t="s">
        <v>29</v>
      </c>
    </row>
    <row r="4" spans="1:5" x14ac:dyDescent="0.2">
      <c r="A4" s="1" t="s">
        <v>85</v>
      </c>
      <c r="B4" s="1" t="s">
        <v>83</v>
      </c>
    </row>
    <row r="5" spans="1:5" x14ac:dyDescent="0.2">
      <c r="A5" s="1" t="s">
        <v>81</v>
      </c>
      <c r="B5" s="4" t="s">
        <v>91</v>
      </c>
      <c r="C5" s="4" t="s">
        <v>92</v>
      </c>
      <c r="D5" s="4" t="s">
        <v>93</v>
      </c>
      <c r="E5" s="4" t="s">
        <v>82</v>
      </c>
    </row>
    <row r="6" spans="1:5" x14ac:dyDescent="0.2">
      <c r="A6" s="2" t="s">
        <v>39</v>
      </c>
      <c r="B6" s="3">
        <v>2961344</v>
      </c>
      <c r="C6" s="3">
        <v>8129248</v>
      </c>
      <c r="D6" s="3">
        <v>6302688</v>
      </c>
      <c r="E6" s="3">
        <v>17393280</v>
      </c>
    </row>
    <row r="7" spans="1:5" x14ac:dyDescent="0.2">
      <c r="A7" s="2" t="s">
        <v>35</v>
      </c>
      <c r="B7" s="3">
        <v>3940504</v>
      </c>
      <c r="C7" s="3">
        <v>3625344</v>
      </c>
      <c r="D7" s="3">
        <v>6108224</v>
      </c>
      <c r="E7" s="3">
        <v>13674072</v>
      </c>
    </row>
    <row r="8" spans="1:5" x14ac:dyDescent="0.2">
      <c r="A8" s="2" t="s">
        <v>30</v>
      </c>
      <c r="B8" s="3">
        <v>10877888</v>
      </c>
      <c r="C8" s="3">
        <v>3281760</v>
      </c>
      <c r="D8" s="3">
        <v>5279392</v>
      </c>
      <c r="E8" s="3">
        <v>19439040</v>
      </c>
    </row>
    <row r="9" spans="1:5" x14ac:dyDescent="0.2">
      <c r="A9" s="2" t="s">
        <v>32</v>
      </c>
      <c r="B9" s="3">
        <v>4391392</v>
      </c>
      <c r="C9" s="3">
        <v>9914400</v>
      </c>
      <c r="D9" s="3">
        <v>6455616</v>
      </c>
      <c r="E9" s="3">
        <v>20761408</v>
      </c>
    </row>
    <row r="10" spans="1:5" x14ac:dyDescent="0.2">
      <c r="A10" s="2" t="s">
        <v>31</v>
      </c>
      <c r="B10" s="3">
        <v>2409824</v>
      </c>
      <c r="C10" s="3">
        <v>4007744</v>
      </c>
      <c r="D10" s="3">
        <v>3930624</v>
      </c>
      <c r="E10" s="3">
        <v>10348192</v>
      </c>
    </row>
    <row r="11" spans="1:5" x14ac:dyDescent="0.2">
      <c r="A11" s="2" t="s">
        <v>34</v>
      </c>
      <c r="B11" s="3">
        <v>7280832</v>
      </c>
      <c r="C11" s="3">
        <v>8896064</v>
      </c>
      <c r="D11" s="3">
        <v>3381632</v>
      </c>
      <c r="E11" s="3">
        <v>19558528</v>
      </c>
    </row>
    <row r="12" spans="1:5" x14ac:dyDescent="0.2">
      <c r="A12" s="2" t="s">
        <v>33</v>
      </c>
      <c r="B12" s="3">
        <v>842784</v>
      </c>
      <c r="C12" s="3">
        <v>6796512</v>
      </c>
      <c r="D12" s="3"/>
      <c r="E12" s="3">
        <v>7639296</v>
      </c>
    </row>
    <row r="13" spans="1:5" x14ac:dyDescent="0.2">
      <c r="A13" s="2" t="s">
        <v>36</v>
      </c>
      <c r="B13" s="3">
        <v>10603488</v>
      </c>
      <c r="C13" s="3">
        <v>10551968</v>
      </c>
      <c r="D13" s="3">
        <v>9643328</v>
      </c>
      <c r="E13" s="3">
        <v>30798784</v>
      </c>
    </row>
    <row r="14" spans="1:5" x14ac:dyDescent="0.2">
      <c r="A14" s="2" t="s">
        <v>37</v>
      </c>
      <c r="B14" s="3">
        <v>4092736</v>
      </c>
      <c r="C14" s="3">
        <v>6052160</v>
      </c>
      <c r="D14" s="3">
        <v>7854784</v>
      </c>
      <c r="E14" s="3">
        <v>17999680</v>
      </c>
    </row>
    <row r="15" spans="1:5" x14ac:dyDescent="0.2">
      <c r="A15" s="2" t="s">
        <v>38</v>
      </c>
      <c r="B15" s="3">
        <v>6195296</v>
      </c>
      <c r="C15" s="3">
        <v>2220128</v>
      </c>
      <c r="D15" s="3">
        <v>10462272</v>
      </c>
      <c r="E15" s="3">
        <v>18877696</v>
      </c>
    </row>
    <row r="16" spans="1:5" x14ac:dyDescent="0.2">
      <c r="A16" s="2" t="s">
        <v>82</v>
      </c>
      <c r="B16" s="3">
        <v>53596088</v>
      </c>
      <c r="C16" s="3">
        <v>63475328</v>
      </c>
      <c r="D16" s="3">
        <v>59418560</v>
      </c>
      <c r="E16" s="3">
        <v>176489976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70"/>
  <sheetViews>
    <sheetView workbookViewId="0">
      <selection activeCell="F21" sqref="F21"/>
    </sheetView>
  </sheetViews>
  <sheetFormatPr defaultRowHeight="12.75" x14ac:dyDescent="0.2"/>
  <cols>
    <col min="1" max="3" width="13.7109375" customWidth="1"/>
    <col min="4" max="4" width="13.7109375" style="4" customWidth="1"/>
    <col min="5" max="7" width="13.7109375" customWidth="1"/>
  </cols>
  <sheetData>
    <row r="1" spans="1:6" ht="22.5" customHeight="1" x14ac:dyDescent="0.2">
      <c r="A1" t="s">
        <v>0</v>
      </c>
      <c r="B1" t="s">
        <v>9</v>
      </c>
      <c r="C1" t="s">
        <v>11</v>
      </c>
      <c r="D1" s="4" t="s">
        <v>90</v>
      </c>
      <c r="E1" t="s">
        <v>84</v>
      </c>
      <c r="F1" t="s">
        <v>7</v>
      </c>
    </row>
    <row r="2" spans="1:6" x14ac:dyDescent="0.2">
      <c r="A2" t="s">
        <v>36</v>
      </c>
      <c r="B2" t="s">
        <v>29</v>
      </c>
      <c r="C2" t="s">
        <v>13</v>
      </c>
      <c r="D2" s="4">
        <v>42005</v>
      </c>
      <c r="E2">
        <v>1295488</v>
      </c>
      <c r="F2" t="s">
        <v>58</v>
      </c>
    </row>
    <row r="3" spans="1:6" x14ac:dyDescent="0.2">
      <c r="A3" t="s">
        <v>25</v>
      </c>
      <c r="B3" t="s">
        <v>23</v>
      </c>
      <c r="C3" t="s">
        <v>13</v>
      </c>
      <c r="D3" s="4">
        <v>42005</v>
      </c>
      <c r="E3">
        <v>2453184</v>
      </c>
      <c r="F3" t="s">
        <v>60</v>
      </c>
    </row>
    <row r="4" spans="1:6" x14ac:dyDescent="0.2">
      <c r="A4" t="s">
        <v>27</v>
      </c>
      <c r="B4" t="s">
        <v>23</v>
      </c>
      <c r="C4" t="s">
        <v>12</v>
      </c>
      <c r="D4" s="4">
        <v>42005</v>
      </c>
      <c r="E4">
        <v>1087776</v>
      </c>
      <c r="F4" t="s">
        <v>75</v>
      </c>
    </row>
    <row r="5" spans="1:6" x14ac:dyDescent="0.2">
      <c r="A5" t="s">
        <v>22</v>
      </c>
      <c r="B5" t="s">
        <v>19</v>
      </c>
      <c r="C5" t="s">
        <v>12</v>
      </c>
      <c r="D5" s="4">
        <v>42005</v>
      </c>
      <c r="E5">
        <v>397152</v>
      </c>
      <c r="F5" t="s">
        <v>74</v>
      </c>
    </row>
    <row r="6" spans="1:6" x14ac:dyDescent="0.2">
      <c r="A6" t="s">
        <v>30</v>
      </c>
      <c r="B6" t="s">
        <v>29</v>
      </c>
      <c r="C6" t="s">
        <v>41</v>
      </c>
      <c r="D6" s="4">
        <v>42005</v>
      </c>
      <c r="E6">
        <v>1456160</v>
      </c>
      <c r="F6" t="s">
        <v>4</v>
      </c>
    </row>
    <row r="7" spans="1:6" x14ac:dyDescent="0.2">
      <c r="A7" t="s">
        <v>36</v>
      </c>
      <c r="B7" t="s">
        <v>29</v>
      </c>
      <c r="C7" t="s">
        <v>13</v>
      </c>
      <c r="D7" s="4">
        <v>42005</v>
      </c>
      <c r="E7">
        <v>452224</v>
      </c>
      <c r="F7" t="s">
        <v>60</v>
      </c>
    </row>
    <row r="8" spans="1:6" x14ac:dyDescent="0.2">
      <c r="A8" t="s">
        <v>34</v>
      </c>
      <c r="B8" t="s">
        <v>29</v>
      </c>
      <c r="C8" t="s">
        <v>41</v>
      </c>
      <c r="D8" s="4">
        <v>42006</v>
      </c>
      <c r="E8">
        <v>986784</v>
      </c>
      <c r="F8" t="s">
        <v>6</v>
      </c>
    </row>
    <row r="9" spans="1:6" x14ac:dyDescent="0.2">
      <c r="A9" t="s">
        <v>36</v>
      </c>
      <c r="B9" t="s">
        <v>29</v>
      </c>
      <c r="C9" t="s">
        <v>13</v>
      </c>
      <c r="D9" s="4">
        <v>42006</v>
      </c>
      <c r="E9">
        <v>4738848</v>
      </c>
      <c r="F9" t="s">
        <v>59</v>
      </c>
    </row>
    <row r="10" spans="1:6" x14ac:dyDescent="0.2">
      <c r="A10" t="s">
        <v>30</v>
      </c>
      <c r="B10" t="s">
        <v>29</v>
      </c>
      <c r="C10" t="s">
        <v>12</v>
      </c>
      <c r="D10" s="4">
        <v>42006</v>
      </c>
      <c r="E10">
        <v>4680320</v>
      </c>
      <c r="F10" t="s">
        <v>66</v>
      </c>
    </row>
    <row r="11" spans="1:6" x14ac:dyDescent="0.2">
      <c r="A11" t="s">
        <v>37</v>
      </c>
      <c r="B11" t="s">
        <v>29</v>
      </c>
      <c r="C11" t="s">
        <v>12</v>
      </c>
      <c r="D11" s="4">
        <v>42006</v>
      </c>
      <c r="E11">
        <v>1449920</v>
      </c>
      <c r="F11" t="s">
        <v>74</v>
      </c>
    </row>
    <row r="12" spans="1:6" x14ac:dyDescent="0.2">
      <c r="A12" t="s">
        <v>39</v>
      </c>
      <c r="B12" t="s">
        <v>29</v>
      </c>
      <c r="C12" t="s">
        <v>13</v>
      </c>
      <c r="D12" s="4">
        <v>42006</v>
      </c>
      <c r="E12">
        <v>1526976</v>
      </c>
      <c r="F12" t="s">
        <v>44</v>
      </c>
    </row>
    <row r="13" spans="1:6" x14ac:dyDescent="0.2">
      <c r="A13" t="s">
        <v>31</v>
      </c>
      <c r="B13" t="s">
        <v>29</v>
      </c>
      <c r="C13" t="s">
        <v>12</v>
      </c>
      <c r="D13" s="4">
        <v>42006</v>
      </c>
      <c r="E13">
        <v>380992</v>
      </c>
      <c r="F13" t="s">
        <v>66</v>
      </c>
    </row>
    <row r="14" spans="1:6" x14ac:dyDescent="0.2">
      <c r="A14" t="s">
        <v>17</v>
      </c>
      <c r="B14" t="s">
        <v>14</v>
      </c>
      <c r="C14" t="s">
        <v>13</v>
      </c>
      <c r="D14" s="4">
        <v>42006</v>
      </c>
      <c r="E14">
        <v>2709824</v>
      </c>
      <c r="F14" t="s">
        <v>44</v>
      </c>
    </row>
    <row r="15" spans="1:6" x14ac:dyDescent="0.2">
      <c r="A15" t="s">
        <v>38</v>
      </c>
      <c r="B15" t="s">
        <v>29</v>
      </c>
      <c r="C15" t="s">
        <v>13</v>
      </c>
      <c r="D15" s="4">
        <v>42006</v>
      </c>
      <c r="E15">
        <v>1212864</v>
      </c>
      <c r="F15" t="s">
        <v>45</v>
      </c>
    </row>
    <row r="16" spans="1:6" x14ac:dyDescent="0.2">
      <c r="A16" t="s">
        <v>30</v>
      </c>
      <c r="B16" t="s">
        <v>29</v>
      </c>
      <c r="C16" t="s">
        <v>13</v>
      </c>
      <c r="D16" s="4">
        <v>42007</v>
      </c>
      <c r="E16">
        <v>1255712</v>
      </c>
      <c r="F16" t="s">
        <v>51</v>
      </c>
    </row>
    <row r="17" spans="1:6" x14ac:dyDescent="0.2">
      <c r="A17" t="s">
        <v>27</v>
      </c>
      <c r="B17" t="s">
        <v>23</v>
      </c>
      <c r="C17" t="s">
        <v>13</v>
      </c>
      <c r="D17" s="4">
        <v>42007</v>
      </c>
      <c r="E17">
        <v>1271456</v>
      </c>
      <c r="F17" t="s">
        <v>57</v>
      </c>
    </row>
    <row r="18" spans="1:6" x14ac:dyDescent="0.2">
      <c r="A18" t="s">
        <v>38</v>
      </c>
      <c r="B18" t="s">
        <v>29</v>
      </c>
      <c r="C18" t="s">
        <v>12</v>
      </c>
      <c r="D18" s="4">
        <v>42007</v>
      </c>
      <c r="E18">
        <v>712608</v>
      </c>
      <c r="F18" t="s">
        <v>78</v>
      </c>
    </row>
    <row r="19" spans="1:6" x14ac:dyDescent="0.2">
      <c r="A19" t="s">
        <v>20</v>
      </c>
      <c r="B19" t="s">
        <v>19</v>
      </c>
      <c r="C19" t="s">
        <v>12</v>
      </c>
      <c r="D19" s="4">
        <v>42007</v>
      </c>
      <c r="E19">
        <v>851072</v>
      </c>
      <c r="F19" t="s">
        <v>74</v>
      </c>
    </row>
    <row r="20" spans="1:6" x14ac:dyDescent="0.2">
      <c r="A20" t="s">
        <v>28</v>
      </c>
      <c r="B20" t="s">
        <v>23</v>
      </c>
      <c r="C20" t="s">
        <v>12</v>
      </c>
      <c r="D20" s="4">
        <v>42007</v>
      </c>
      <c r="E20">
        <v>1943232</v>
      </c>
      <c r="F20" t="s">
        <v>76</v>
      </c>
    </row>
    <row r="21" spans="1:6" x14ac:dyDescent="0.2">
      <c r="A21" t="s">
        <v>30</v>
      </c>
      <c r="B21" t="s">
        <v>29</v>
      </c>
      <c r="C21" t="s">
        <v>41</v>
      </c>
      <c r="D21" s="4">
        <v>42007</v>
      </c>
      <c r="E21">
        <v>963680</v>
      </c>
      <c r="F21" t="s">
        <v>3</v>
      </c>
    </row>
    <row r="22" spans="1:6" x14ac:dyDescent="0.2">
      <c r="A22" t="s">
        <v>32</v>
      </c>
      <c r="B22" t="s">
        <v>29</v>
      </c>
      <c r="C22" t="s">
        <v>13</v>
      </c>
      <c r="D22" s="4">
        <v>42007</v>
      </c>
      <c r="E22">
        <v>2524288</v>
      </c>
      <c r="F22" t="s">
        <v>50</v>
      </c>
    </row>
    <row r="23" spans="1:6" x14ac:dyDescent="0.2">
      <c r="A23" t="s">
        <v>40</v>
      </c>
      <c r="B23" t="s">
        <v>23</v>
      </c>
      <c r="C23" t="s">
        <v>12</v>
      </c>
      <c r="D23" s="4">
        <v>42007</v>
      </c>
      <c r="E23">
        <v>2577632</v>
      </c>
      <c r="F23" t="s">
        <v>71</v>
      </c>
    </row>
    <row r="24" spans="1:6" x14ac:dyDescent="0.2">
      <c r="A24" t="s">
        <v>36</v>
      </c>
      <c r="B24" t="s">
        <v>29</v>
      </c>
      <c r="C24" t="s">
        <v>13</v>
      </c>
      <c r="D24" s="4">
        <v>42008</v>
      </c>
      <c r="E24">
        <v>2615168</v>
      </c>
      <c r="F24" t="s">
        <v>60</v>
      </c>
    </row>
    <row r="25" spans="1:6" x14ac:dyDescent="0.2">
      <c r="A25" t="s">
        <v>34</v>
      </c>
      <c r="B25" t="s">
        <v>29</v>
      </c>
      <c r="C25" t="s">
        <v>13</v>
      </c>
      <c r="D25" s="4">
        <v>42008</v>
      </c>
      <c r="E25">
        <v>1256800</v>
      </c>
      <c r="F25" t="s">
        <v>56</v>
      </c>
    </row>
    <row r="26" spans="1:6" x14ac:dyDescent="0.2">
      <c r="A26" t="s">
        <v>36</v>
      </c>
      <c r="B26" t="s">
        <v>29</v>
      </c>
      <c r="C26" t="s">
        <v>12</v>
      </c>
      <c r="D26" s="4">
        <v>42008</v>
      </c>
      <c r="E26">
        <v>218144</v>
      </c>
      <c r="F26" t="s">
        <v>76</v>
      </c>
    </row>
    <row r="27" spans="1:6" x14ac:dyDescent="0.2">
      <c r="A27" t="s">
        <v>31</v>
      </c>
      <c r="B27" t="s">
        <v>29</v>
      </c>
      <c r="C27" t="s">
        <v>12</v>
      </c>
      <c r="D27" s="4">
        <v>42008</v>
      </c>
      <c r="E27">
        <v>2487904</v>
      </c>
      <c r="F27" t="s">
        <v>65</v>
      </c>
    </row>
    <row r="28" spans="1:6" x14ac:dyDescent="0.2">
      <c r="A28" t="s">
        <v>40</v>
      </c>
      <c r="B28" t="s">
        <v>23</v>
      </c>
      <c r="C28" t="s">
        <v>12</v>
      </c>
      <c r="D28" s="4">
        <v>42008</v>
      </c>
      <c r="E28">
        <v>668736</v>
      </c>
      <c r="F28" t="s">
        <v>69</v>
      </c>
    </row>
    <row r="29" spans="1:6" x14ac:dyDescent="0.2">
      <c r="A29" t="s">
        <v>24</v>
      </c>
      <c r="B29" t="s">
        <v>23</v>
      </c>
      <c r="C29" t="s">
        <v>13</v>
      </c>
      <c r="D29" s="4">
        <v>42009</v>
      </c>
      <c r="E29">
        <v>443744</v>
      </c>
      <c r="F29" t="s">
        <v>51</v>
      </c>
    </row>
    <row r="30" spans="1:6" x14ac:dyDescent="0.2">
      <c r="A30" t="s">
        <v>34</v>
      </c>
      <c r="B30" t="s">
        <v>29</v>
      </c>
      <c r="C30" t="s">
        <v>13</v>
      </c>
      <c r="D30" s="4">
        <v>42009</v>
      </c>
      <c r="E30">
        <v>1441696</v>
      </c>
      <c r="F30" t="s">
        <v>54</v>
      </c>
    </row>
    <row r="31" spans="1:6" x14ac:dyDescent="0.2">
      <c r="A31" t="s">
        <v>25</v>
      </c>
      <c r="B31" t="s">
        <v>23</v>
      </c>
      <c r="C31" t="s">
        <v>13</v>
      </c>
      <c r="D31" s="4">
        <v>42009</v>
      </c>
      <c r="E31">
        <v>4429248</v>
      </c>
      <c r="F31" t="s">
        <v>61</v>
      </c>
    </row>
    <row r="32" spans="1:6" x14ac:dyDescent="0.2">
      <c r="A32" t="s">
        <v>35</v>
      </c>
      <c r="B32" t="s">
        <v>29</v>
      </c>
      <c r="C32" t="s">
        <v>12</v>
      </c>
      <c r="D32" s="4">
        <v>42009</v>
      </c>
      <c r="E32">
        <v>636384</v>
      </c>
      <c r="F32" t="s">
        <v>66</v>
      </c>
    </row>
    <row r="33" spans="1:6" x14ac:dyDescent="0.2">
      <c r="A33" t="s">
        <v>24</v>
      </c>
      <c r="B33" t="s">
        <v>23</v>
      </c>
      <c r="C33" t="s">
        <v>12</v>
      </c>
      <c r="D33" s="4">
        <v>42009</v>
      </c>
      <c r="E33">
        <v>2141440</v>
      </c>
      <c r="F33" t="s">
        <v>65</v>
      </c>
    </row>
    <row r="34" spans="1:6" x14ac:dyDescent="0.2">
      <c r="A34" t="s">
        <v>26</v>
      </c>
      <c r="B34" t="s">
        <v>23</v>
      </c>
      <c r="C34" t="s">
        <v>13</v>
      </c>
      <c r="D34" s="4">
        <v>42009</v>
      </c>
      <c r="E34">
        <v>1086624</v>
      </c>
      <c r="F34" t="s">
        <v>59</v>
      </c>
    </row>
    <row r="35" spans="1:6" x14ac:dyDescent="0.2">
      <c r="A35" t="s">
        <v>31</v>
      </c>
      <c r="B35" t="s">
        <v>29</v>
      </c>
      <c r="C35" t="s">
        <v>12</v>
      </c>
      <c r="D35" s="4">
        <v>42009</v>
      </c>
      <c r="E35">
        <v>2320800</v>
      </c>
      <c r="F35" t="s">
        <v>66</v>
      </c>
    </row>
    <row r="36" spans="1:6" x14ac:dyDescent="0.2">
      <c r="A36" t="s">
        <v>30</v>
      </c>
      <c r="B36" t="s">
        <v>29</v>
      </c>
      <c r="C36" t="s">
        <v>13</v>
      </c>
      <c r="D36" s="4">
        <v>42009</v>
      </c>
      <c r="E36">
        <v>2124864</v>
      </c>
      <c r="F36" t="s">
        <v>50</v>
      </c>
    </row>
    <row r="37" spans="1:6" x14ac:dyDescent="0.2">
      <c r="A37" t="s">
        <v>31</v>
      </c>
      <c r="B37" t="s">
        <v>29</v>
      </c>
      <c r="C37" t="s">
        <v>12</v>
      </c>
      <c r="D37" s="4">
        <v>42009</v>
      </c>
      <c r="E37">
        <v>1098720</v>
      </c>
      <c r="F37" t="s">
        <v>65</v>
      </c>
    </row>
    <row r="38" spans="1:6" x14ac:dyDescent="0.2">
      <c r="A38" t="s">
        <v>22</v>
      </c>
      <c r="B38" t="s">
        <v>19</v>
      </c>
      <c r="C38" t="s">
        <v>13</v>
      </c>
      <c r="D38" s="4">
        <v>42010</v>
      </c>
      <c r="E38">
        <v>1448544</v>
      </c>
      <c r="F38" t="s">
        <v>57</v>
      </c>
    </row>
    <row r="39" spans="1:6" x14ac:dyDescent="0.2">
      <c r="A39" t="s">
        <v>35</v>
      </c>
      <c r="B39" t="s">
        <v>29</v>
      </c>
      <c r="C39" t="s">
        <v>41</v>
      </c>
      <c r="D39" s="4">
        <v>42010</v>
      </c>
      <c r="E39">
        <v>1005248</v>
      </c>
      <c r="F39" t="s">
        <v>4</v>
      </c>
    </row>
    <row r="40" spans="1:6" x14ac:dyDescent="0.2">
      <c r="A40" t="s">
        <v>34</v>
      </c>
      <c r="B40" t="s">
        <v>29</v>
      </c>
      <c r="C40" t="s">
        <v>13</v>
      </c>
      <c r="D40" s="4">
        <v>42010</v>
      </c>
      <c r="E40">
        <v>889856</v>
      </c>
      <c r="F40" t="s">
        <v>53</v>
      </c>
    </row>
    <row r="41" spans="1:6" x14ac:dyDescent="0.2">
      <c r="A41" t="s">
        <v>26</v>
      </c>
      <c r="B41" t="s">
        <v>23</v>
      </c>
      <c r="C41" t="s">
        <v>13</v>
      </c>
      <c r="D41" s="4">
        <v>42010</v>
      </c>
      <c r="E41">
        <v>1418464</v>
      </c>
      <c r="F41" t="s">
        <v>59</v>
      </c>
    </row>
    <row r="42" spans="1:6" x14ac:dyDescent="0.2">
      <c r="A42" t="s">
        <v>31</v>
      </c>
      <c r="B42" t="s">
        <v>29</v>
      </c>
      <c r="C42" t="s">
        <v>12</v>
      </c>
      <c r="D42" s="4">
        <v>42010</v>
      </c>
      <c r="E42">
        <v>426048</v>
      </c>
      <c r="F42" t="s">
        <v>65</v>
      </c>
    </row>
    <row r="43" spans="1:6" x14ac:dyDescent="0.2">
      <c r="A43" t="s">
        <v>40</v>
      </c>
      <c r="B43" t="s">
        <v>23</v>
      </c>
      <c r="C43" t="s">
        <v>13</v>
      </c>
      <c r="D43" s="4">
        <v>42010</v>
      </c>
      <c r="E43">
        <v>1556352</v>
      </c>
      <c r="F43" t="s">
        <v>51</v>
      </c>
    </row>
    <row r="44" spans="1:6" x14ac:dyDescent="0.2">
      <c r="A44" t="s">
        <v>22</v>
      </c>
      <c r="B44" t="s">
        <v>19</v>
      </c>
      <c r="C44" t="s">
        <v>12</v>
      </c>
      <c r="D44" s="4">
        <v>42010</v>
      </c>
      <c r="E44">
        <v>2616096</v>
      </c>
      <c r="F44" t="s">
        <v>77</v>
      </c>
    </row>
    <row r="45" spans="1:6" x14ac:dyDescent="0.2">
      <c r="A45" t="s">
        <v>15</v>
      </c>
      <c r="B45" t="s">
        <v>14</v>
      </c>
      <c r="C45" t="s">
        <v>41</v>
      </c>
      <c r="D45" s="4">
        <v>42011</v>
      </c>
      <c r="E45">
        <v>1447936</v>
      </c>
      <c r="F45" t="s">
        <v>6</v>
      </c>
    </row>
    <row r="46" spans="1:6" x14ac:dyDescent="0.2">
      <c r="A46" t="s">
        <v>40</v>
      </c>
      <c r="B46" t="s">
        <v>23</v>
      </c>
      <c r="C46" t="s">
        <v>13</v>
      </c>
      <c r="D46" s="4">
        <v>42011</v>
      </c>
      <c r="E46">
        <v>2115456</v>
      </c>
      <c r="F46" t="s">
        <v>52</v>
      </c>
    </row>
    <row r="47" spans="1:6" x14ac:dyDescent="0.2">
      <c r="A47" t="s">
        <v>38</v>
      </c>
      <c r="B47" t="s">
        <v>29</v>
      </c>
      <c r="C47" t="s">
        <v>12</v>
      </c>
      <c r="D47" s="4">
        <v>42011</v>
      </c>
      <c r="E47">
        <v>2996000</v>
      </c>
      <c r="F47" t="s">
        <v>78</v>
      </c>
    </row>
    <row r="48" spans="1:6" x14ac:dyDescent="0.2">
      <c r="A48" t="s">
        <v>38</v>
      </c>
      <c r="B48" t="s">
        <v>29</v>
      </c>
      <c r="C48" t="s">
        <v>13</v>
      </c>
      <c r="D48" s="4">
        <v>42011</v>
      </c>
      <c r="E48">
        <v>336448</v>
      </c>
      <c r="F48" t="s">
        <v>62</v>
      </c>
    </row>
    <row r="49" spans="1:6" x14ac:dyDescent="0.2">
      <c r="A49" t="s">
        <v>38</v>
      </c>
      <c r="B49" t="s">
        <v>29</v>
      </c>
      <c r="C49" t="s">
        <v>12</v>
      </c>
      <c r="D49" s="4">
        <v>42011</v>
      </c>
      <c r="E49">
        <v>1480736</v>
      </c>
      <c r="F49" t="s">
        <v>78</v>
      </c>
    </row>
    <row r="50" spans="1:6" x14ac:dyDescent="0.2">
      <c r="A50" t="s">
        <v>40</v>
      </c>
      <c r="B50" t="s">
        <v>23</v>
      </c>
      <c r="C50" t="s">
        <v>13</v>
      </c>
      <c r="D50" s="4">
        <v>42012</v>
      </c>
      <c r="E50">
        <v>2735584</v>
      </c>
      <c r="F50" t="s">
        <v>52</v>
      </c>
    </row>
    <row r="51" spans="1:6" x14ac:dyDescent="0.2">
      <c r="A51" t="s">
        <v>37</v>
      </c>
      <c r="B51" t="s">
        <v>29</v>
      </c>
      <c r="C51" t="s">
        <v>13</v>
      </c>
      <c r="D51" s="4">
        <v>42012</v>
      </c>
      <c r="E51">
        <v>2465024</v>
      </c>
      <c r="F51" t="s">
        <v>59</v>
      </c>
    </row>
    <row r="52" spans="1:6" x14ac:dyDescent="0.2">
      <c r="A52" t="s">
        <v>39</v>
      </c>
      <c r="B52" t="s">
        <v>29</v>
      </c>
      <c r="C52" t="s">
        <v>12</v>
      </c>
      <c r="D52" s="4">
        <v>42012</v>
      </c>
      <c r="E52">
        <v>3688896</v>
      </c>
      <c r="F52" t="s">
        <v>65</v>
      </c>
    </row>
    <row r="53" spans="1:6" x14ac:dyDescent="0.2">
      <c r="A53" t="s">
        <v>15</v>
      </c>
      <c r="B53" t="s">
        <v>14</v>
      </c>
      <c r="C53" t="s">
        <v>12</v>
      </c>
      <c r="D53" s="4">
        <v>42012</v>
      </c>
      <c r="E53">
        <v>691872</v>
      </c>
      <c r="F53" t="s">
        <v>68</v>
      </c>
    </row>
    <row r="54" spans="1:6" x14ac:dyDescent="0.2">
      <c r="A54" t="s">
        <v>36</v>
      </c>
      <c r="B54" t="s">
        <v>29</v>
      </c>
      <c r="C54" t="s">
        <v>12</v>
      </c>
      <c r="D54" s="4">
        <v>42013</v>
      </c>
      <c r="E54">
        <v>71808</v>
      </c>
      <c r="F54" t="s">
        <v>76</v>
      </c>
    </row>
    <row r="55" spans="1:6" x14ac:dyDescent="0.2">
      <c r="A55" t="s">
        <v>26</v>
      </c>
      <c r="B55" t="s">
        <v>23</v>
      </c>
      <c r="C55" t="s">
        <v>13</v>
      </c>
      <c r="D55" s="4">
        <v>42013</v>
      </c>
      <c r="E55">
        <v>693248</v>
      </c>
      <c r="F55" t="s">
        <v>58</v>
      </c>
    </row>
    <row r="56" spans="1:6" x14ac:dyDescent="0.2">
      <c r="A56" t="s">
        <v>38</v>
      </c>
      <c r="B56" t="s">
        <v>29</v>
      </c>
      <c r="C56" t="s">
        <v>13</v>
      </c>
      <c r="D56" s="4">
        <v>42013</v>
      </c>
      <c r="E56">
        <v>1425792</v>
      </c>
      <c r="F56" t="s">
        <v>45</v>
      </c>
    </row>
    <row r="57" spans="1:6" x14ac:dyDescent="0.2">
      <c r="A57" t="s">
        <v>31</v>
      </c>
      <c r="B57" t="s">
        <v>29</v>
      </c>
      <c r="C57" t="s">
        <v>12</v>
      </c>
      <c r="D57" s="4">
        <v>42013</v>
      </c>
      <c r="E57">
        <v>2356096</v>
      </c>
      <c r="F57" t="s">
        <v>66</v>
      </c>
    </row>
    <row r="58" spans="1:6" x14ac:dyDescent="0.2">
      <c r="A58" t="s">
        <v>40</v>
      </c>
      <c r="B58" t="s">
        <v>23</v>
      </c>
      <c r="C58" t="s">
        <v>41</v>
      </c>
      <c r="D58" s="4">
        <v>42014</v>
      </c>
      <c r="E58">
        <v>2254656</v>
      </c>
      <c r="F58" t="s">
        <v>43</v>
      </c>
    </row>
    <row r="59" spans="1:6" x14ac:dyDescent="0.2">
      <c r="A59" t="s">
        <v>18</v>
      </c>
      <c r="B59" t="s">
        <v>14</v>
      </c>
      <c r="C59" t="s">
        <v>41</v>
      </c>
      <c r="D59" s="4">
        <v>42014</v>
      </c>
      <c r="E59">
        <v>814048</v>
      </c>
      <c r="F59" t="s">
        <v>42</v>
      </c>
    </row>
    <row r="60" spans="1:6" x14ac:dyDescent="0.2">
      <c r="A60" t="s">
        <v>15</v>
      </c>
      <c r="B60" t="s">
        <v>14</v>
      </c>
      <c r="C60" t="s">
        <v>13</v>
      </c>
      <c r="D60" s="4">
        <v>42014</v>
      </c>
      <c r="E60">
        <v>206368</v>
      </c>
      <c r="F60" t="s">
        <v>50</v>
      </c>
    </row>
    <row r="61" spans="1:6" x14ac:dyDescent="0.2">
      <c r="A61" t="s">
        <v>38</v>
      </c>
      <c r="B61" t="s">
        <v>29</v>
      </c>
      <c r="C61" t="s">
        <v>13</v>
      </c>
      <c r="D61" s="4">
        <v>42014</v>
      </c>
      <c r="E61">
        <v>1390624</v>
      </c>
      <c r="F61" t="s">
        <v>45</v>
      </c>
    </row>
    <row r="62" spans="1:6" x14ac:dyDescent="0.2">
      <c r="A62" t="s">
        <v>39</v>
      </c>
      <c r="B62" t="s">
        <v>29</v>
      </c>
      <c r="C62" t="s">
        <v>12</v>
      </c>
      <c r="D62" s="4">
        <v>42014</v>
      </c>
      <c r="E62">
        <v>1445568</v>
      </c>
      <c r="F62" t="s">
        <v>63</v>
      </c>
    </row>
    <row r="63" spans="1:6" x14ac:dyDescent="0.2">
      <c r="A63" t="s">
        <v>30</v>
      </c>
      <c r="B63" t="s">
        <v>29</v>
      </c>
      <c r="C63" t="s">
        <v>12</v>
      </c>
      <c r="D63" s="4">
        <v>42014</v>
      </c>
      <c r="E63">
        <v>1511424</v>
      </c>
      <c r="F63" t="s">
        <v>63</v>
      </c>
    </row>
    <row r="64" spans="1:6" x14ac:dyDescent="0.2">
      <c r="A64" t="s">
        <v>27</v>
      </c>
      <c r="B64" t="s">
        <v>23</v>
      </c>
      <c r="C64" t="s">
        <v>12</v>
      </c>
      <c r="D64" s="4">
        <v>42014</v>
      </c>
      <c r="E64">
        <v>264800</v>
      </c>
      <c r="F64" t="s">
        <v>75</v>
      </c>
    </row>
    <row r="65" spans="1:6" x14ac:dyDescent="0.2">
      <c r="A65" t="s">
        <v>25</v>
      </c>
      <c r="B65" t="s">
        <v>23</v>
      </c>
      <c r="C65" t="s">
        <v>13</v>
      </c>
      <c r="D65" s="4">
        <v>42015</v>
      </c>
      <c r="E65">
        <v>339168</v>
      </c>
      <c r="F65" t="s">
        <v>61</v>
      </c>
    </row>
    <row r="66" spans="1:6" x14ac:dyDescent="0.2">
      <c r="A66" t="s">
        <v>37</v>
      </c>
      <c r="B66" t="s">
        <v>29</v>
      </c>
      <c r="C66" t="s">
        <v>12</v>
      </c>
      <c r="D66" s="4">
        <v>42015</v>
      </c>
      <c r="E66">
        <v>1921760</v>
      </c>
      <c r="F66" t="s">
        <v>74</v>
      </c>
    </row>
    <row r="67" spans="1:6" x14ac:dyDescent="0.2">
      <c r="A67" t="s">
        <v>18</v>
      </c>
      <c r="B67" t="s">
        <v>14</v>
      </c>
      <c r="C67" t="s">
        <v>41</v>
      </c>
      <c r="D67" s="4">
        <v>42015</v>
      </c>
      <c r="E67">
        <v>1040160</v>
      </c>
      <c r="F67" t="s">
        <v>43</v>
      </c>
    </row>
    <row r="68" spans="1:6" x14ac:dyDescent="0.2">
      <c r="A68" t="s">
        <v>30</v>
      </c>
      <c r="B68" t="s">
        <v>29</v>
      </c>
      <c r="C68" t="s">
        <v>13</v>
      </c>
      <c r="D68" s="4">
        <v>42015</v>
      </c>
      <c r="E68">
        <v>1330368</v>
      </c>
      <c r="F68" t="s">
        <v>52</v>
      </c>
    </row>
    <row r="69" spans="1:6" x14ac:dyDescent="0.2">
      <c r="A69" t="s">
        <v>25</v>
      </c>
      <c r="B69" t="s">
        <v>23</v>
      </c>
      <c r="C69" t="s">
        <v>41</v>
      </c>
      <c r="D69" s="4">
        <v>42016</v>
      </c>
      <c r="E69">
        <v>3080992</v>
      </c>
      <c r="F69" t="s">
        <v>6</v>
      </c>
    </row>
    <row r="70" spans="1:6" x14ac:dyDescent="0.2">
      <c r="A70" t="s">
        <v>32</v>
      </c>
      <c r="B70" t="s">
        <v>29</v>
      </c>
      <c r="C70" t="s">
        <v>12</v>
      </c>
      <c r="D70" s="4">
        <v>42016</v>
      </c>
      <c r="E70">
        <v>2261504</v>
      </c>
      <c r="F70" t="s">
        <v>63</v>
      </c>
    </row>
    <row r="71" spans="1:6" x14ac:dyDescent="0.2">
      <c r="A71" t="s">
        <v>35</v>
      </c>
      <c r="B71" t="s">
        <v>29</v>
      </c>
      <c r="C71" t="s">
        <v>13</v>
      </c>
      <c r="D71" s="4">
        <v>42016</v>
      </c>
      <c r="E71">
        <v>958400</v>
      </c>
      <c r="F71" t="s">
        <v>48</v>
      </c>
    </row>
    <row r="72" spans="1:6" x14ac:dyDescent="0.2">
      <c r="A72" t="s">
        <v>32</v>
      </c>
      <c r="B72" t="s">
        <v>29</v>
      </c>
      <c r="C72" t="s">
        <v>12</v>
      </c>
      <c r="D72" s="4">
        <v>42016</v>
      </c>
      <c r="E72">
        <v>6906720</v>
      </c>
      <c r="F72" t="s">
        <v>64</v>
      </c>
    </row>
    <row r="73" spans="1:6" x14ac:dyDescent="0.2">
      <c r="A73" t="s">
        <v>40</v>
      </c>
      <c r="B73" t="s">
        <v>23</v>
      </c>
      <c r="C73" t="s">
        <v>12</v>
      </c>
      <c r="D73" s="4">
        <v>42017</v>
      </c>
      <c r="E73">
        <v>2952896</v>
      </c>
      <c r="F73" t="s">
        <v>67</v>
      </c>
    </row>
    <row r="74" spans="1:6" x14ac:dyDescent="0.2">
      <c r="A74" t="s">
        <v>38</v>
      </c>
      <c r="B74" t="s">
        <v>29</v>
      </c>
      <c r="C74" t="s">
        <v>12</v>
      </c>
      <c r="D74" s="4">
        <v>42017</v>
      </c>
      <c r="E74">
        <v>1801792</v>
      </c>
      <c r="F74" t="s">
        <v>78</v>
      </c>
    </row>
    <row r="75" spans="1:6" x14ac:dyDescent="0.2">
      <c r="A75" t="s">
        <v>31</v>
      </c>
      <c r="B75" t="s">
        <v>29</v>
      </c>
      <c r="C75" t="s">
        <v>13</v>
      </c>
      <c r="D75" s="4">
        <v>42017</v>
      </c>
      <c r="E75">
        <v>2409824</v>
      </c>
      <c r="F75" t="s">
        <v>51</v>
      </c>
    </row>
    <row r="76" spans="1:6" x14ac:dyDescent="0.2">
      <c r="A76" t="s">
        <v>24</v>
      </c>
      <c r="B76" t="s">
        <v>23</v>
      </c>
      <c r="C76" t="s">
        <v>13</v>
      </c>
      <c r="D76" s="4">
        <v>42017</v>
      </c>
      <c r="E76">
        <v>1168320</v>
      </c>
      <c r="F76" t="s">
        <v>48</v>
      </c>
    </row>
    <row r="77" spans="1:6" x14ac:dyDescent="0.2">
      <c r="A77" t="s">
        <v>40</v>
      </c>
      <c r="B77" t="s">
        <v>23</v>
      </c>
      <c r="C77" t="s">
        <v>13</v>
      </c>
      <c r="D77" s="4">
        <v>42017</v>
      </c>
      <c r="E77">
        <v>2115424</v>
      </c>
      <c r="F77" t="s">
        <v>49</v>
      </c>
    </row>
    <row r="78" spans="1:6" x14ac:dyDescent="0.2">
      <c r="A78" t="s">
        <v>16</v>
      </c>
      <c r="B78" t="s">
        <v>14</v>
      </c>
      <c r="C78" t="s">
        <v>13</v>
      </c>
      <c r="D78" s="4">
        <v>42018</v>
      </c>
      <c r="E78">
        <v>3018816</v>
      </c>
      <c r="F78" t="s">
        <v>46</v>
      </c>
    </row>
    <row r="79" spans="1:6" x14ac:dyDescent="0.2">
      <c r="A79" t="s">
        <v>36</v>
      </c>
      <c r="B79" t="s">
        <v>29</v>
      </c>
      <c r="C79" t="s">
        <v>41</v>
      </c>
      <c r="D79" s="4">
        <v>42018</v>
      </c>
      <c r="E79">
        <v>1703744</v>
      </c>
      <c r="F79" t="s">
        <v>10</v>
      </c>
    </row>
    <row r="80" spans="1:6" x14ac:dyDescent="0.2">
      <c r="A80" t="s">
        <v>30</v>
      </c>
      <c r="B80" t="s">
        <v>29</v>
      </c>
      <c r="C80" t="s">
        <v>13</v>
      </c>
      <c r="D80" s="4">
        <v>42019</v>
      </c>
      <c r="E80">
        <v>1168544</v>
      </c>
      <c r="F80" t="s">
        <v>52</v>
      </c>
    </row>
    <row r="81" spans="1:6" x14ac:dyDescent="0.2">
      <c r="A81" t="s">
        <v>24</v>
      </c>
      <c r="B81" t="s">
        <v>23</v>
      </c>
      <c r="C81" t="s">
        <v>12</v>
      </c>
      <c r="D81" s="4">
        <v>42019</v>
      </c>
      <c r="E81">
        <v>2293120</v>
      </c>
      <c r="F81" t="s">
        <v>65</v>
      </c>
    </row>
    <row r="82" spans="1:6" x14ac:dyDescent="0.2">
      <c r="A82" t="s">
        <v>24</v>
      </c>
      <c r="B82" t="s">
        <v>23</v>
      </c>
      <c r="C82" t="s">
        <v>13</v>
      </c>
      <c r="D82" s="4">
        <v>42019</v>
      </c>
      <c r="E82">
        <v>2796480</v>
      </c>
      <c r="F82" t="s">
        <v>49</v>
      </c>
    </row>
    <row r="83" spans="1:6" x14ac:dyDescent="0.2">
      <c r="A83" t="s">
        <v>18</v>
      </c>
      <c r="B83" t="s">
        <v>14</v>
      </c>
      <c r="C83" t="s">
        <v>13</v>
      </c>
      <c r="D83" s="4">
        <v>42019</v>
      </c>
      <c r="E83">
        <v>2507456</v>
      </c>
      <c r="F83" t="s">
        <v>61</v>
      </c>
    </row>
    <row r="84" spans="1:6" x14ac:dyDescent="0.2">
      <c r="A84" t="s">
        <v>40</v>
      </c>
      <c r="B84" t="s">
        <v>23</v>
      </c>
      <c r="C84" t="s">
        <v>13</v>
      </c>
      <c r="D84" s="4">
        <v>42019</v>
      </c>
      <c r="E84">
        <v>2659520</v>
      </c>
      <c r="F84" t="s">
        <v>50</v>
      </c>
    </row>
    <row r="85" spans="1:6" x14ac:dyDescent="0.2">
      <c r="A85" t="s">
        <v>27</v>
      </c>
      <c r="B85" t="s">
        <v>23</v>
      </c>
      <c r="C85" t="s">
        <v>12</v>
      </c>
      <c r="D85" s="4">
        <v>42019</v>
      </c>
      <c r="E85">
        <v>1732288</v>
      </c>
      <c r="F85" t="s">
        <v>76</v>
      </c>
    </row>
    <row r="86" spans="1:6" x14ac:dyDescent="0.2">
      <c r="A86" t="s">
        <v>36</v>
      </c>
      <c r="B86" t="s">
        <v>29</v>
      </c>
      <c r="C86" t="s">
        <v>12</v>
      </c>
      <c r="D86" s="4">
        <v>42019</v>
      </c>
      <c r="E86">
        <v>551392</v>
      </c>
      <c r="F86" t="s">
        <v>76</v>
      </c>
    </row>
    <row r="87" spans="1:6" x14ac:dyDescent="0.2">
      <c r="A87" t="s">
        <v>25</v>
      </c>
      <c r="B87" t="s">
        <v>23</v>
      </c>
      <c r="C87" t="s">
        <v>13</v>
      </c>
      <c r="D87" s="4">
        <v>42020</v>
      </c>
      <c r="E87">
        <v>456544</v>
      </c>
      <c r="F87" t="s">
        <v>59</v>
      </c>
    </row>
    <row r="88" spans="1:6" x14ac:dyDescent="0.2">
      <c r="A88" t="s">
        <v>15</v>
      </c>
      <c r="B88" t="s">
        <v>14</v>
      </c>
      <c r="C88" t="s">
        <v>12</v>
      </c>
      <c r="D88" s="4">
        <v>42020</v>
      </c>
      <c r="E88">
        <v>488224</v>
      </c>
      <c r="F88" t="s">
        <v>70</v>
      </c>
    </row>
    <row r="89" spans="1:6" x14ac:dyDescent="0.2">
      <c r="A89" t="s">
        <v>25</v>
      </c>
      <c r="B89" t="s">
        <v>23</v>
      </c>
      <c r="C89" t="s">
        <v>12</v>
      </c>
      <c r="D89" s="4">
        <v>42020</v>
      </c>
      <c r="E89">
        <v>600160</v>
      </c>
      <c r="F89" t="s">
        <v>74</v>
      </c>
    </row>
    <row r="90" spans="1:6" x14ac:dyDescent="0.2">
      <c r="A90" t="s">
        <v>24</v>
      </c>
      <c r="B90" t="s">
        <v>23</v>
      </c>
      <c r="C90" t="s">
        <v>41</v>
      </c>
      <c r="D90" s="4">
        <v>42021</v>
      </c>
      <c r="E90">
        <v>275520</v>
      </c>
      <c r="F90" t="s">
        <v>10</v>
      </c>
    </row>
    <row r="91" spans="1:6" x14ac:dyDescent="0.2">
      <c r="A91" t="s">
        <v>26</v>
      </c>
      <c r="B91" t="s">
        <v>23</v>
      </c>
      <c r="C91" t="s">
        <v>13</v>
      </c>
      <c r="D91" s="4">
        <v>42021</v>
      </c>
      <c r="E91">
        <v>690496</v>
      </c>
      <c r="F91" t="s">
        <v>61</v>
      </c>
    </row>
    <row r="92" spans="1:6" x14ac:dyDescent="0.2">
      <c r="A92" t="s">
        <v>40</v>
      </c>
      <c r="B92" t="s">
        <v>23</v>
      </c>
      <c r="C92" t="s">
        <v>41</v>
      </c>
      <c r="D92" s="4">
        <v>42021</v>
      </c>
      <c r="E92">
        <v>1106400</v>
      </c>
      <c r="F92" t="s">
        <v>6</v>
      </c>
    </row>
    <row r="93" spans="1:6" x14ac:dyDescent="0.2">
      <c r="A93" t="s">
        <v>15</v>
      </c>
      <c r="B93" t="s">
        <v>14</v>
      </c>
      <c r="C93" t="s">
        <v>12</v>
      </c>
      <c r="D93" s="4">
        <v>42021</v>
      </c>
      <c r="E93">
        <v>2142144</v>
      </c>
      <c r="F93" t="s">
        <v>67</v>
      </c>
    </row>
    <row r="94" spans="1:6" x14ac:dyDescent="0.2">
      <c r="A94" t="s">
        <v>20</v>
      </c>
      <c r="B94" t="s">
        <v>19</v>
      </c>
      <c r="C94" t="s">
        <v>41</v>
      </c>
      <c r="D94" s="4">
        <v>42022</v>
      </c>
      <c r="E94">
        <v>110624</v>
      </c>
      <c r="F94" t="s">
        <v>43</v>
      </c>
    </row>
    <row r="95" spans="1:6" x14ac:dyDescent="0.2">
      <c r="A95" t="s">
        <v>26</v>
      </c>
      <c r="B95" t="s">
        <v>23</v>
      </c>
      <c r="C95" t="s">
        <v>12</v>
      </c>
      <c r="D95" s="4">
        <v>42022</v>
      </c>
      <c r="E95">
        <v>2566272</v>
      </c>
      <c r="F95" t="s">
        <v>75</v>
      </c>
    </row>
    <row r="96" spans="1:6" x14ac:dyDescent="0.2">
      <c r="A96" t="s">
        <v>39</v>
      </c>
      <c r="B96" t="s">
        <v>29</v>
      </c>
      <c r="C96" t="s">
        <v>13</v>
      </c>
      <c r="D96" s="4">
        <v>42023</v>
      </c>
      <c r="E96">
        <v>363776</v>
      </c>
      <c r="F96" t="s">
        <v>46</v>
      </c>
    </row>
    <row r="97" spans="1:6" x14ac:dyDescent="0.2">
      <c r="A97" t="s">
        <v>35</v>
      </c>
      <c r="B97" t="s">
        <v>29</v>
      </c>
      <c r="C97" t="s">
        <v>13</v>
      </c>
      <c r="D97" s="4">
        <v>42023</v>
      </c>
      <c r="E97">
        <v>797664</v>
      </c>
      <c r="F97" t="s">
        <v>50</v>
      </c>
    </row>
    <row r="98" spans="1:6" x14ac:dyDescent="0.2">
      <c r="A98" t="s">
        <v>32</v>
      </c>
      <c r="B98" t="s">
        <v>29</v>
      </c>
      <c r="C98" t="s">
        <v>13</v>
      </c>
      <c r="D98" s="4">
        <v>42023</v>
      </c>
      <c r="E98">
        <v>385280</v>
      </c>
      <c r="F98" t="s">
        <v>51</v>
      </c>
    </row>
    <row r="99" spans="1:6" x14ac:dyDescent="0.2">
      <c r="A99" t="s">
        <v>32</v>
      </c>
      <c r="B99" t="s">
        <v>29</v>
      </c>
      <c r="C99" t="s">
        <v>12</v>
      </c>
      <c r="D99" s="4">
        <v>42023</v>
      </c>
      <c r="E99">
        <v>2108448</v>
      </c>
      <c r="F99" t="s">
        <v>65</v>
      </c>
    </row>
    <row r="100" spans="1:6" x14ac:dyDescent="0.2">
      <c r="A100" t="s">
        <v>40</v>
      </c>
      <c r="B100" t="s">
        <v>23</v>
      </c>
      <c r="C100" t="s">
        <v>41</v>
      </c>
      <c r="D100" s="4">
        <v>42023</v>
      </c>
      <c r="E100">
        <v>328736</v>
      </c>
      <c r="F100" t="s">
        <v>42</v>
      </c>
    </row>
    <row r="101" spans="1:6" x14ac:dyDescent="0.2">
      <c r="A101" t="s">
        <v>35</v>
      </c>
      <c r="B101" t="s">
        <v>29</v>
      </c>
      <c r="C101" t="s">
        <v>12</v>
      </c>
      <c r="D101" s="4">
        <v>42023</v>
      </c>
      <c r="E101">
        <v>1374528</v>
      </c>
      <c r="F101" t="s">
        <v>64</v>
      </c>
    </row>
    <row r="102" spans="1:6" x14ac:dyDescent="0.2">
      <c r="A102" t="s">
        <v>33</v>
      </c>
      <c r="B102" t="s">
        <v>29</v>
      </c>
      <c r="C102" t="s">
        <v>12</v>
      </c>
      <c r="D102" s="4">
        <v>42023</v>
      </c>
      <c r="E102">
        <v>486592</v>
      </c>
      <c r="F102" t="s">
        <v>77</v>
      </c>
    </row>
    <row r="103" spans="1:6" x14ac:dyDescent="0.2">
      <c r="A103" t="s">
        <v>27</v>
      </c>
      <c r="B103" t="s">
        <v>23</v>
      </c>
      <c r="C103" t="s">
        <v>13</v>
      </c>
      <c r="D103" s="4">
        <v>42023</v>
      </c>
      <c r="E103">
        <v>436416</v>
      </c>
      <c r="F103" t="s">
        <v>53</v>
      </c>
    </row>
    <row r="104" spans="1:6" x14ac:dyDescent="0.2">
      <c r="A104" t="s">
        <v>39</v>
      </c>
      <c r="B104" t="s">
        <v>29</v>
      </c>
      <c r="C104" t="s">
        <v>12</v>
      </c>
      <c r="D104" s="4">
        <v>42023</v>
      </c>
      <c r="E104">
        <v>1512896</v>
      </c>
      <c r="F104" t="s">
        <v>63</v>
      </c>
    </row>
    <row r="105" spans="1:6" x14ac:dyDescent="0.2">
      <c r="A105" t="s">
        <v>33</v>
      </c>
      <c r="B105" t="s">
        <v>29</v>
      </c>
      <c r="C105" t="s">
        <v>12</v>
      </c>
      <c r="D105" s="4">
        <v>42023</v>
      </c>
      <c r="E105">
        <v>786176</v>
      </c>
      <c r="F105" t="s">
        <v>74</v>
      </c>
    </row>
    <row r="106" spans="1:6" x14ac:dyDescent="0.2">
      <c r="A106" t="s">
        <v>38</v>
      </c>
      <c r="B106" t="s">
        <v>29</v>
      </c>
      <c r="C106" t="s">
        <v>13</v>
      </c>
      <c r="D106" s="4">
        <v>42024</v>
      </c>
      <c r="E106">
        <v>1449376</v>
      </c>
      <c r="F106" t="s">
        <v>62</v>
      </c>
    </row>
    <row r="107" spans="1:6" x14ac:dyDescent="0.2">
      <c r="A107" t="s">
        <v>40</v>
      </c>
      <c r="B107" t="s">
        <v>23</v>
      </c>
      <c r="C107" t="s">
        <v>12</v>
      </c>
      <c r="D107" s="4">
        <v>42024</v>
      </c>
      <c r="E107">
        <v>3176576</v>
      </c>
      <c r="F107" t="s">
        <v>72</v>
      </c>
    </row>
    <row r="108" spans="1:6" x14ac:dyDescent="0.2">
      <c r="A108" t="s">
        <v>37</v>
      </c>
      <c r="B108" t="s">
        <v>29</v>
      </c>
      <c r="C108" t="s">
        <v>12</v>
      </c>
      <c r="D108" s="4">
        <v>42024</v>
      </c>
      <c r="E108">
        <v>1440768</v>
      </c>
      <c r="F108" t="s">
        <v>74</v>
      </c>
    </row>
    <row r="109" spans="1:6" x14ac:dyDescent="0.2">
      <c r="A109" t="s">
        <v>38</v>
      </c>
      <c r="B109" t="s">
        <v>29</v>
      </c>
      <c r="C109" t="s">
        <v>12</v>
      </c>
      <c r="D109" s="4">
        <v>42024</v>
      </c>
      <c r="E109">
        <v>1204256</v>
      </c>
      <c r="F109" t="s">
        <v>80</v>
      </c>
    </row>
    <row r="110" spans="1:6" x14ac:dyDescent="0.2">
      <c r="A110" t="s">
        <v>33</v>
      </c>
      <c r="B110" t="s">
        <v>29</v>
      </c>
      <c r="C110" t="s">
        <v>13</v>
      </c>
      <c r="D110" s="4">
        <v>42024</v>
      </c>
      <c r="E110">
        <v>842784</v>
      </c>
      <c r="F110" t="s">
        <v>60</v>
      </c>
    </row>
    <row r="111" spans="1:6" x14ac:dyDescent="0.2">
      <c r="A111" t="s">
        <v>18</v>
      </c>
      <c r="B111" t="s">
        <v>14</v>
      </c>
      <c r="C111" t="s">
        <v>13</v>
      </c>
      <c r="D111" s="4">
        <v>42024</v>
      </c>
      <c r="E111">
        <v>1577568</v>
      </c>
      <c r="F111" t="s">
        <v>58</v>
      </c>
    </row>
    <row r="112" spans="1:6" x14ac:dyDescent="0.2">
      <c r="A112" t="s">
        <v>35</v>
      </c>
      <c r="B112" t="s">
        <v>29</v>
      </c>
      <c r="C112" t="s">
        <v>13</v>
      </c>
      <c r="D112" s="4">
        <v>42025</v>
      </c>
      <c r="E112">
        <v>923500</v>
      </c>
      <c r="F112" t="s">
        <v>52</v>
      </c>
    </row>
    <row r="113" spans="1:6" x14ac:dyDescent="0.2">
      <c r="A113" t="s">
        <v>16</v>
      </c>
      <c r="B113" t="s">
        <v>14</v>
      </c>
      <c r="C113" t="s">
        <v>12</v>
      </c>
      <c r="D113" s="4">
        <v>42025</v>
      </c>
      <c r="E113">
        <v>1010336</v>
      </c>
      <c r="F113" t="s">
        <v>64</v>
      </c>
    </row>
    <row r="114" spans="1:6" x14ac:dyDescent="0.2">
      <c r="A114" t="s">
        <v>33</v>
      </c>
      <c r="B114" t="s">
        <v>29</v>
      </c>
      <c r="C114" t="s">
        <v>41</v>
      </c>
      <c r="D114" s="4">
        <v>42026</v>
      </c>
      <c r="E114">
        <v>1079328</v>
      </c>
      <c r="F114" t="s">
        <v>10</v>
      </c>
    </row>
    <row r="115" spans="1:6" x14ac:dyDescent="0.2">
      <c r="A115" t="s">
        <v>15</v>
      </c>
      <c r="B115" t="s">
        <v>14</v>
      </c>
      <c r="C115" t="s">
        <v>13</v>
      </c>
      <c r="D115" s="4">
        <v>42026</v>
      </c>
      <c r="E115">
        <v>1457344</v>
      </c>
      <c r="F115" t="s">
        <v>50</v>
      </c>
    </row>
    <row r="116" spans="1:6" x14ac:dyDescent="0.2">
      <c r="A116" t="s">
        <v>34</v>
      </c>
      <c r="B116" t="s">
        <v>29</v>
      </c>
      <c r="C116" t="s">
        <v>13</v>
      </c>
      <c r="D116" s="4">
        <v>42026</v>
      </c>
      <c r="E116">
        <v>1889952</v>
      </c>
      <c r="F116" t="s">
        <v>57</v>
      </c>
    </row>
    <row r="117" spans="1:6" x14ac:dyDescent="0.2">
      <c r="A117" t="s">
        <v>30</v>
      </c>
      <c r="B117" t="s">
        <v>29</v>
      </c>
      <c r="C117" t="s">
        <v>12</v>
      </c>
      <c r="D117" s="4">
        <v>42026</v>
      </c>
      <c r="E117">
        <v>507968</v>
      </c>
      <c r="F117" t="s">
        <v>66</v>
      </c>
    </row>
    <row r="118" spans="1:6" x14ac:dyDescent="0.2">
      <c r="A118" t="s">
        <v>24</v>
      </c>
      <c r="B118" t="s">
        <v>23</v>
      </c>
      <c r="C118" t="s">
        <v>41</v>
      </c>
      <c r="D118" s="4">
        <v>42026</v>
      </c>
      <c r="E118">
        <v>226048</v>
      </c>
      <c r="F118" t="s">
        <v>42</v>
      </c>
    </row>
    <row r="119" spans="1:6" x14ac:dyDescent="0.2">
      <c r="A119" t="s">
        <v>40</v>
      </c>
      <c r="B119" t="s">
        <v>23</v>
      </c>
      <c r="C119" t="s">
        <v>13</v>
      </c>
      <c r="D119" s="4">
        <v>42026</v>
      </c>
      <c r="E119">
        <v>360160</v>
      </c>
      <c r="F119" t="s">
        <v>48</v>
      </c>
    </row>
    <row r="120" spans="1:6" x14ac:dyDescent="0.2">
      <c r="A120" t="s">
        <v>34</v>
      </c>
      <c r="B120" t="s">
        <v>29</v>
      </c>
      <c r="C120" t="s">
        <v>13</v>
      </c>
      <c r="D120" s="4">
        <v>42026</v>
      </c>
      <c r="E120">
        <v>1802528</v>
      </c>
      <c r="F120" t="s">
        <v>54</v>
      </c>
    </row>
    <row r="121" spans="1:6" x14ac:dyDescent="0.2">
      <c r="A121" t="s">
        <v>37</v>
      </c>
      <c r="B121" t="s">
        <v>29</v>
      </c>
      <c r="C121" t="s">
        <v>13</v>
      </c>
      <c r="D121" s="4">
        <v>42026</v>
      </c>
      <c r="E121">
        <v>1068672</v>
      </c>
      <c r="F121" t="s">
        <v>59</v>
      </c>
    </row>
    <row r="122" spans="1:6" x14ac:dyDescent="0.2">
      <c r="A122" t="s">
        <v>25</v>
      </c>
      <c r="B122" t="s">
        <v>23</v>
      </c>
      <c r="C122" t="s">
        <v>12</v>
      </c>
      <c r="D122" s="4">
        <v>42026</v>
      </c>
      <c r="E122">
        <v>1182816</v>
      </c>
      <c r="F122" t="s">
        <v>76</v>
      </c>
    </row>
    <row r="123" spans="1:6" x14ac:dyDescent="0.2">
      <c r="A123" t="s">
        <v>32</v>
      </c>
      <c r="B123" t="s">
        <v>29</v>
      </c>
      <c r="C123" t="s">
        <v>41</v>
      </c>
      <c r="D123" s="4">
        <v>42027</v>
      </c>
      <c r="E123">
        <v>800256</v>
      </c>
      <c r="F123" t="s">
        <v>4</v>
      </c>
    </row>
    <row r="124" spans="1:6" x14ac:dyDescent="0.2">
      <c r="A124" t="s">
        <v>31</v>
      </c>
      <c r="B124" t="s">
        <v>29</v>
      </c>
      <c r="C124" t="s">
        <v>12</v>
      </c>
      <c r="D124" s="4">
        <v>42027</v>
      </c>
      <c r="E124">
        <v>1311040</v>
      </c>
      <c r="F124" t="s">
        <v>65</v>
      </c>
    </row>
    <row r="125" spans="1:6" x14ac:dyDescent="0.2">
      <c r="A125" t="s">
        <v>26</v>
      </c>
      <c r="B125" t="s">
        <v>23</v>
      </c>
      <c r="C125" t="s">
        <v>12</v>
      </c>
      <c r="D125" s="4">
        <v>42027</v>
      </c>
      <c r="E125">
        <v>4976064</v>
      </c>
      <c r="F125" t="s">
        <v>76</v>
      </c>
    </row>
    <row r="126" spans="1:6" x14ac:dyDescent="0.2">
      <c r="A126" t="s">
        <v>30</v>
      </c>
      <c r="B126" t="s">
        <v>29</v>
      </c>
      <c r="C126" t="s">
        <v>13</v>
      </c>
      <c r="D126" s="4">
        <v>42027</v>
      </c>
      <c r="E126">
        <v>1579104</v>
      </c>
      <c r="F126" t="s">
        <v>51</v>
      </c>
    </row>
    <row r="127" spans="1:6" x14ac:dyDescent="0.2">
      <c r="A127" t="s">
        <v>26</v>
      </c>
      <c r="B127" t="s">
        <v>23</v>
      </c>
      <c r="C127" t="s">
        <v>13</v>
      </c>
      <c r="D127" s="4">
        <v>42027</v>
      </c>
      <c r="E127">
        <v>2005440</v>
      </c>
      <c r="F127" t="s">
        <v>58</v>
      </c>
    </row>
    <row r="128" spans="1:6" x14ac:dyDescent="0.2">
      <c r="A128" t="s">
        <v>37</v>
      </c>
      <c r="B128" t="s">
        <v>29</v>
      </c>
      <c r="C128" t="s">
        <v>13</v>
      </c>
      <c r="D128" s="4">
        <v>42027</v>
      </c>
      <c r="E128">
        <v>559040</v>
      </c>
      <c r="F128" t="s">
        <v>59</v>
      </c>
    </row>
    <row r="129" spans="1:6" x14ac:dyDescent="0.2">
      <c r="A129" t="s">
        <v>26</v>
      </c>
      <c r="B129" t="s">
        <v>23</v>
      </c>
      <c r="C129" t="s">
        <v>12</v>
      </c>
      <c r="D129" s="4">
        <v>42027</v>
      </c>
      <c r="E129">
        <v>1569120</v>
      </c>
      <c r="F129" t="s">
        <v>77</v>
      </c>
    </row>
    <row r="130" spans="1:6" x14ac:dyDescent="0.2">
      <c r="A130" t="s">
        <v>25</v>
      </c>
      <c r="B130" t="s">
        <v>23</v>
      </c>
      <c r="C130" t="s">
        <v>13</v>
      </c>
      <c r="D130" s="4">
        <v>42027</v>
      </c>
      <c r="E130">
        <v>284416</v>
      </c>
      <c r="F130" t="s">
        <v>59</v>
      </c>
    </row>
    <row r="131" spans="1:6" x14ac:dyDescent="0.2">
      <c r="A131" t="s">
        <v>15</v>
      </c>
      <c r="B131" t="s">
        <v>14</v>
      </c>
      <c r="C131" t="s">
        <v>12</v>
      </c>
      <c r="D131" s="4">
        <v>42027</v>
      </c>
      <c r="E131">
        <v>2902496</v>
      </c>
      <c r="F131" t="s">
        <v>69</v>
      </c>
    </row>
    <row r="132" spans="1:6" x14ac:dyDescent="0.2">
      <c r="A132" t="s">
        <v>15</v>
      </c>
      <c r="B132" t="s">
        <v>14</v>
      </c>
      <c r="C132" t="s">
        <v>12</v>
      </c>
      <c r="D132" s="4">
        <v>42027</v>
      </c>
      <c r="E132">
        <v>1678400</v>
      </c>
      <c r="F132" t="s">
        <v>71</v>
      </c>
    </row>
    <row r="133" spans="1:6" x14ac:dyDescent="0.2">
      <c r="A133" t="s">
        <v>40</v>
      </c>
      <c r="B133" t="s">
        <v>23</v>
      </c>
      <c r="C133" t="s">
        <v>41</v>
      </c>
      <c r="D133" s="4">
        <v>42028</v>
      </c>
      <c r="E133">
        <v>1595136</v>
      </c>
      <c r="F133" t="s">
        <v>6</v>
      </c>
    </row>
    <row r="134" spans="1:6" x14ac:dyDescent="0.2">
      <c r="A134" t="s">
        <v>33</v>
      </c>
      <c r="B134" t="s">
        <v>29</v>
      </c>
      <c r="C134" t="s">
        <v>41</v>
      </c>
      <c r="D134" s="4">
        <v>42028</v>
      </c>
      <c r="E134">
        <v>1555360</v>
      </c>
      <c r="F134" t="s">
        <v>6</v>
      </c>
    </row>
    <row r="135" spans="1:6" x14ac:dyDescent="0.2">
      <c r="A135" t="s">
        <v>28</v>
      </c>
      <c r="B135" t="s">
        <v>23</v>
      </c>
      <c r="C135" t="s">
        <v>13</v>
      </c>
      <c r="D135" s="4">
        <v>42028</v>
      </c>
      <c r="E135">
        <v>358112</v>
      </c>
      <c r="F135" t="s">
        <v>61</v>
      </c>
    </row>
    <row r="136" spans="1:6" x14ac:dyDescent="0.2">
      <c r="A136" t="s">
        <v>30</v>
      </c>
      <c r="B136" t="s">
        <v>29</v>
      </c>
      <c r="C136" t="s">
        <v>12</v>
      </c>
      <c r="D136" s="4">
        <v>42028</v>
      </c>
      <c r="E136">
        <v>1742880</v>
      </c>
      <c r="F136" t="s">
        <v>63</v>
      </c>
    </row>
    <row r="137" spans="1:6" x14ac:dyDescent="0.2">
      <c r="A137" t="s">
        <v>34</v>
      </c>
      <c r="B137" t="s">
        <v>29</v>
      </c>
      <c r="C137" t="s">
        <v>12</v>
      </c>
      <c r="D137" s="4">
        <v>42028</v>
      </c>
      <c r="E137">
        <v>1221536</v>
      </c>
      <c r="F137" t="s">
        <v>67</v>
      </c>
    </row>
    <row r="138" spans="1:6" x14ac:dyDescent="0.2">
      <c r="A138" t="s">
        <v>28</v>
      </c>
      <c r="B138" t="s">
        <v>23</v>
      </c>
      <c r="C138" t="s">
        <v>12</v>
      </c>
      <c r="D138" s="4">
        <v>42028</v>
      </c>
      <c r="E138">
        <v>3019360</v>
      </c>
      <c r="F138" t="s">
        <v>74</v>
      </c>
    </row>
    <row r="139" spans="1:6" x14ac:dyDescent="0.2">
      <c r="A139" t="s">
        <v>40</v>
      </c>
      <c r="B139" t="s">
        <v>23</v>
      </c>
      <c r="C139" t="s">
        <v>13</v>
      </c>
      <c r="D139" s="4">
        <v>42028</v>
      </c>
      <c r="E139">
        <v>2204192</v>
      </c>
      <c r="F139" t="s">
        <v>48</v>
      </c>
    </row>
    <row r="140" spans="1:6" x14ac:dyDescent="0.2">
      <c r="A140" t="s">
        <v>25</v>
      </c>
      <c r="B140" t="s">
        <v>23</v>
      </c>
      <c r="C140" t="s">
        <v>13</v>
      </c>
      <c r="D140" s="4">
        <v>42028</v>
      </c>
      <c r="E140">
        <v>886912</v>
      </c>
      <c r="F140" t="s">
        <v>58</v>
      </c>
    </row>
    <row r="141" spans="1:6" x14ac:dyDescent="0.2">
      <c r="A141" t="s">
        <v>33</v>
      </c>
      <c r="B141" t="s">
        <v>29</v>
      </c>
      <c r="C141" t="s">
        <v>41</v>
      </c>
      <c r="D141" s="4">
        <v>42029</v>
      </c>
      <c r="E141">
        <v>1911040</v>
      </c>
      <c r="F141" t="s">
        <v>42</v>
      </c>
    </row>
    <row r="142" spans="1:6" x14ac:dyDescent="0.2">
      <c r="A142" t="s">
        <v>35</v>
      </c>
      <c r="B142" t="s">
        <v>29</v>
      </c>
      <c r="C142" t="s">
        <v>13</v>
      </c>
      <c r="D142" s="4">
        <v>42029</v>
      </c>
      <c r="E142">
        <v>820064</v>
      </c>
      <c r="F142" t="s">
        <v>48</v>
      </c>
    </row>
    <row r="143" spans="1:6" x14ac:dyDescent="0.2">
      <c r="A143" t="s">
        <v>24</v>
      </c>
      <c r="B143" t="s">
        <v>23</v>
      </c>
      <c r="C143" t="s">
        <v>13</v>
      </c>
      <c r="D143" s="4">
        <v>42029</v>
      </c>
      <c r="E143">
        <v>1019648</v>
      </c>
      <c r="F143" t="s">
        <v>48</v>
      </c>
    </row>
    <row r="144" spans="1:6" x14ac:dyDescent="0.2">
      <c r="A144" t="s">
        <v>40</v>
      </c>
      <c r="B144" t="s">
        <v>23</v>
      </c>
      <c r="C144" t="s">
        <v>12</v>
      </c>
      <c r="D144" s="4">
        <v>42029</v>
      </c>
      <c r="E144">
        <v>1723200</v>
      </c>
      <c r="F144" t="s">
        <v>69</v>
      </c>
    </row>
    <row r="145" spans="1:6" x14ac:dyDescent="0.2">
      <c r="A145" t="s">
        <v>34</v>
      </c>
      <c r="B145" t="s">
        <v>29</v>
      </c>
      <c r="C145" t="s">
        <v>12</v>
      </c>
      <c r="D145" s="4">
        <v>42029</v>
      </c>
      <c r="E145">
        <v>51776</v>
      </c>
      <c r="F145" t="s">
        <v>70</v>
      </c>
    </row>
    <row r="146" spans="1:6" x14ac:dyDescent="0.2">
      <c r="A146" t="s">
        <v>18</v>
      </c>
      <c r="B146" t="s">
        <v>14</v>
      </c>
      <c r="C146" t="s">
        <v>12</v>
      </c>
      <c r="D146" s="4">
        <v>42029</v>
      </c>
      <c r="E146">
        <v>5579808</v>
      </c>
      <c r="F146" t="s">
        <v>77</v>
      </c>
    </row>
    <row r="147" spans="1:6" x14ac:dyDescent="0.2">
      <c r="A147" t="s">
        <v>38</v>
      </c>
      <c r="B147" t="s">
        <v>29</v>
      </c>
      <c r="C147" t="s">
        <v>12</v>
      </c>
      <c r="D147" s="4">
        <v>42029</v>
      </c>
      <c r="E147">
        <v>863072</v>
      </c>
      <c r="F147" t="s">
        <v>78</v>
      </c>
    </row>
    <row r="148" spans="1:6" x14ac:dyDescent="0.2">
      <c r="A148" t="s">
        <v>15</v>
      </c>
      <c r="B148" t="s">
        <v>14</v>
      </c>
      <c r="C148" t="s">
        <v>13</v>
      </c>
      <c r="D148" s="4">
        <v>42029</v>
      </c>
      <c r="E148">
        <v>1623360</v>
      </c>
      <c r="F148" t="s">
        <v>50</v>
      </c>
    </row>
    <row r="149" spans="1:6" x14ac:dyDescent="0.2">
      <c r="A149" t="s">
        <v>37</v>
      </c>
      <c r="B149" t="s">
        <v>29</v>
      </c>
      <c r="C149" t="s">
        <v>12</v>
      </c>
      <c r="D149" s="4">
        <v>42029</v>
      </c>
      <c r="E149">
        <v>567360</v>
      </c>
      <c r="F149" t="s">
        <v>74</v>
      </c>
    </row>
    <row r="150" spans="1:6" x14ac:dyDescent="0.2">
      <c r="A150" t="s">
        <v>32</v>
      </c>
      <c r="B150" t="s">
        <v>29</v>
      </c>
      <c r="C150" t="s">
        <v>12</v>
      </c>
      <c r="D150" s="4">
        <v>42030</v>
      </c>
      <c r="E150">
        <v>1585568</v>
      </c>
      <c r="F150" t="s">
        <v>63</v>
      </c>
    </row>
    <row r="151" spans="1:6" x14ac:dyDescent="0.2">
      <c r="A151" t="s">
        <v>36</v>
      </c>
      <c r="B151" t="s">
        <v>29</v>
      </c>
      <c r="C151" t="s">
        <v>12</v>
      </c>
      <c r="D151" s="4">
        <v>42030</v>
      </c>
      <c r="E151">
        <v>1037664</v>
      </c>
      <c r="F151" t="s">
        <v>74</v>
      </c>
    </row>
    <row r="152" spans="1:6" x14ac:dyDescent="0.2">
      <c r="A152" t="s">
        <v>24</v>
      </c>
      <c r="B152" t="s">
        <v>23</v>
      </c>
      <c r="C152" t="s">
        <v>13</v>
      </c>
      <c r="D152" s="4">
        <v>42030</v>
      </c>
      <c r="E152">
        <v>286816</v>
      </c>
      <c r="F152" t="s">
        <v>49</v>
      </c>
    </row>
    <row r="153" spans="1:6" x14ac:dyDescent="0.2">
      <c r="A153" t="s">
        <v>40</v>
      </c>
      <c r="B153" t="s">
        <v>23</v>
      </c>
      <c r="C153" t="s">
        <v>13</v>
      </c>
      <c r="D153" s="4">
        <v>42030</v>
      </c>
      <c r="E153">
        <v>339520</v>
      </c>
      <c r="F153" t="s">
        <v>50</v>
      </c>
    </row>
    <row r="154" spans="1:6" x14ac:dyDescent="0.2">
      <c r="A154" t="s">
        <v>24</v>
      </c>
      <c r="B154" t="s">
        <v>23</v>
      </c>
      <c r="C154" t="s">
        <v>12</v>
      </c>
      <c r="D154" s="4">
        <v>42030</v>
      </c>
      <c r="E154">
        <v>1013088</v>
      </c>
      <c r="F154" t="s">
        <v>69</v>
      </c>
    </row>
    <row r="155" spans="1:6" x14ac:dyDescent="0.2">
      <c r="A155" t="s">
        <v>16</v>
      </c>
      <c r="B155" t="s">
        <v>14</v>
      </c>
      <c r="C155" t="s">
        <v>41</v>
      </c>
      <c r="D155" s="4">
        <v>42031</v>
      </c>
      <c r="E155">
        <v>1518048</v>
      </c>
      <c r="F155" t="s">
        <v>4</v>
      </c>
    </row>
    <row r="156" spans="1:6" x14ac:dyDescent="0.2">
      <c r="A156" t="s">
        <v>32</v>
      </c>
      <c r="B156" t="s">
        <v>29</v>
      </c>
      <c r="C156" t="s">
        <v>13</v>
      </c>
      <c r="D156" s="4">
        <v>42031</v>
      </c>
      <c r="E156">
        <v>1481824</v>
      </c>
      <c r="F156" t="s">
        <v>50</v>
      </c>
    </row>
    <row r="157" spans="1:6" x14ac:dyDescent="0.2">
      <c r="A157" t="s">
        <v>26</v>
      </c>
      <c r="B157" t="s">
        <v>23</v>
      </c>
      <c r="C157" t="s">
        <v>13</v>
      </c>
      <c r="D157" s="4">
        <v>42031</v>
      </c>
      <c r="E157">
        <v>840608</v>
      </c>
      <c r="F157" t="s">
        <v>60</v>
      </c>
    </row>
    <row r="158" spans="1:6" x14ac:dyDescent="0.2">
      <c r="A158" t="s">
        <v>28</v>
      </c>
      <c r="B158" t="s">
        <v>23</v>
      </c>
      <c r="C158" t="s">
        <v>12</v>
      </c>
      <c r="D158" s="4">
        <v>42031</v>
      </c>
      <c r="E158">
        <v>564896</v>
      </c>
      <c r="F158" t="s">
        <v>73</v>
      </c>
    </row>
    <row r="159" spans="1:6" x14ac:dyDescent="0.2">
      <c r="A159" t="s">
        <v>40</v>
      </c>
      <c r="B159" t="s">
        <v>23</v>
      </c>
      <c r="C159" t="s">
        <v>13</v>
      </c>
      <c r="D159" s="4">
        <v>42031</v>
      </c>
      <c r="E159">
        <v>8913504</v>
      </c>
      <c r="F159" t="s">
        <v>49</v>
      </c>
    </row>
    <row r="160" spans="1:6" x14ac:dyDescent="0.2">
      <c r="A160" t="s">
        <v>31</v>
      </c>
      <c r="B160" t="s">
        <v>29</v>
      </c>
      <c r="C160" t="s">
        <v>12</v>
      </c>
      <c r="D160" s="4">
        <v>42031</v>
      </c>
      <c r="E160">
        <v>1291456</v>
      </c>
      <c r="F160" t="s">
        <v>66</v>
      </c>
    </row>
    <row r="161" spans="1:6" x14ac:dyDescent="0.2">
      <c r="A161" t="s">
        <v>37</v>
      </c>
      <c r="B161" t="s">
        <v>29</v>
      </c>
      <c r="C161" t="s">
        <v>12</v>
      </c>
      <c r="D161" s="4">
        <v>42032</v>
      </c>
      <c r="E161">
        <v>2821632</v>
      </c>
      <c r="F161" t="s">
        <v>74</v>
      </c>
    </row>
    <row r="162" spans="1:6" x14ac:dyDescent="0.2">
      <c r="A162" t="s">
        <v>16</v>
      </c>
      <c r="B162" t="s">
        <v>14</v>
      </c>
      <c r="C162" t="s">
        <v>13</v>
      </c>
      <c r="D162" s="4">
        <v>42032</v>
      </c>
      <c r="E162">
        <v>1665312</v>
      </c>
      <c r="F162" t="s">
        <v>45</v>
      </c>
    </row>
    <row r="163" spans="1:6" x14ac:dyDescent="0.2">
      <c r="A163" t="s">
        <v>40</v>
      </c>
      <c r="B163" t="s">
        <v>23</v>
      </c>
      <c r="C163" t="s">
        <v>13</v>
      </c>
      <c r="D163" s="4">
        <v>42032</v>
      </c>
      <c r="E163">
        <v>178720</v>
      </c>
      <c r="F163" t="s">
        <v>48</v>
      </c>
    </row>
    <row r="164" spans="1:6" x14ac:dyDescent="0.2">
      <c r="A164" t="s">
        <v>27</v>
      </c>
      <c r="B164" t="s">
        <v>23</v>
      </c>
      <c r="C164" t="s">
        <v>13</v>
      </c>
      <c r="D164" s="4">
        <v>42032</v>
      </c>
      <c r="E164">
        <v>1262432</v>
      </c>
      <c r="F164" t="s">
        <v>53</v>
      </c>
    </row>
    <row r="165" spans="1:6" x14ac:dyDescent="0.2">
      <c r="A165" t="s">
        <v>34</v>
      </c>
      <c r="B165" t="s">
        <v>29</v>
      </c>
      <c r="C165" t="s">
        <v>12</v>
      </c>
      <c r="D165" s="4">
        <v>42032</v>
      </c>
      <c r="E165">
        <v>609376</v>
      </c>
      <c r="F165" t="s">
        <v>71</v>
      </c>
    </row>
    <row r="166" spans="1:6" x14ac:dyDescent="0.2">
      <c r="A166" t="s">
        <v>26</v>
      </c>
      <c r="B166" t="s">
        <v>23</v>
      </c>
      <c r="C166" t="s">
        <v>12</v>
      </c>
      <c r="D166" s="4">
        <v>42032</v>
      </c>
      <c r="E166">
        <v>1173664</v>
      </c>
      <c r="F166" t="s">
        <v>74</v>
      </c>
    </row>
    <row r="167" spans="1:6" x14ac:dyDescent="0.2">
      <c r="A167" t="s">
        <v>37</v>
      </c>
      <c r="B167" t="s">
        <v>29</v>
      </c>
      <c r="C167" t="s">
        <v>12</v>
      </c>
      <c r="D167" s="4">
        <v>42032</v>
      </c>
      <c r="E167">
        <v>859392</v>
      </c>
      <c r="F167" t="s">
        <v>74</v>
      </c>
    </row>
    <row r="168" spans="1:6" x14ac:dyDescent="0.2">
      <c r="A168" t="s">
        <v>30</v>
      </c>
      <c r="B168" t="s">
        <v>29</v>
      </c>
      <c r="C168" t="s">
        <v>13</v>
      </c>
      <c r="D168" s="4">
        <v>42033</v>
      </c>
      <c r="E168">
        <v>449696</v>
      </c>
      <c r="F168" t="s">
        <v>50</v>
      </c>
    </row>
    <row r="169" spans="1:6" x14ac:dyDescent="0.2">
      <c r="A169" t="s">
        <v>39</v>
      </c>
      <c r="B169" t="s">
        <v>29</v>
      </c>
      <c r="C169" t="s">
        <v>12</v>
      </c>
      <c r="D169" s="4">
        <v>42033</v>
      </c>
      <c r="E169">
        <v>1166592</v>
      </c>
      <c r="F169" t="s">
        <v>65</v>
      </c>
    </row>
    <row r="170" spans="1:6" x14ac:dyDescent="0.2">
      <c r="A170" t="s">
        <v>17</v>
      </c>
      <c r="B170" t="s">
        <v>14</v>
      </c>
      <c r="C170" t="s">
        <v>13</v>
      </c>
      <c r="D170" s="4">
        <v>42033</v>
      </c>
      <c r="E170">
        <v>2769536</v>
      </c>
      <c r="F170" t="s">
        <v>46</v>
      </c>
    </row>
    <row r="171" spans="1:6" x14ac:dyDescent="0.2">
      <c r="A171" t="s">
        <v>24</v>
      </c>
      <c r="B171" t="s">
        <v>23</v>
      </c>
      <c r="C171" t="s">
        <v>13</v>
      </c>
      <c r="D171" s="4">
        <v>42033</v>
      </c>
      <c r="E171">
        <v>938848</v>
      </c>
      <c r="F171" t="s">
        <v>49</v>
      </c>
    </row>
    <row r="172" spans="1:6" x14ac:dyDescent="0.2">
      <c r="A172" t="s">
        <v>36</v>
      </c>
      <c r="B172" t="s">
        <v>29</v>
      </c>
      <c r="C172" t="s">
        <v>13</v>
      </c>
      <c r="D172" s="4">
        <v>42033</v>
      </c>
      <c r="E172">
        <v>1501760</v>
      </c>
      <c r="F172" t="s">
        <v>60</v>
      </c>
    </row>
    <row r="173" spans="1:6" x14ac:dyDescent="0.2">
      <c r="A173" t="s">
        <v>26</v>
      </c>
      <c r="B173" t="s">
        <v>23</v>
      </c>
      <c r="C173" t="s">
        <v>13</v>
      </c>
      <c r="D173" s="4">
        <v>42033</v>
      </c>
      <c r="E173">
        <v>2961728</v>
      </c>
      <c r="F173" t="s">
        <v>61</v>
      </c>
    </row>
    <row r="174" spans="1:6" x14ac:dyDescent="0.2">
      <c r="A174" t="s">
        <v>39</v>
      </c>
      <c r="B174" t="s">
        <v>29</v>
      </c>
      <c r="C174" t="s">
        <v>13</v>
      </c>
      <c r="D174" s="4">
        <v>42034</v>
      </c>
      <c r="E174">
        <v>1070592</v>
      </c>
      <c r="F174" t="s">
        <v>45</v>
      </c>
    </row>
    <row r="175" spans="1:6" x14ac:dyDescent="0.2">
      <c r="A175" t="s">
        <v>30</v>
      </c>
      <c r="B175" t="s">
        <v>29</v>
      </c>
      <c r="C175" t="s">
        <v>13</v>
      </c>
      <c r="D175" s="4">
        <v>42034</v>
      </c>
      <c r="E175">
        <v>2969600</v>
      </c>
      <c r="F175" t="s">
        <v>50</v>
      </c>
    </row>
    <row r="176" spans="1:6" x14ac:dyDescent="0.2">
      <c r="A176" t="s">
        <v>39</v>
      </c>
      <c r="B176" t="s">
        <v>29</v>
      </c>
      <c r="C176" t="s">
        <v>12</v>
      </c>
      <c r="D176" s="4">
        <v>42034</v>
      </c>
      <c r="E176">
        <v>3113920</v>
      </c>
      <c r="F176" t="s">
        <v>66</v>
      </c>
    </row>
    <row r="177" spans="1:6" x14ac:dyDescent="0.2">
      <c r="A177" t="s">
        <v>39</v>
      </c>
      <c r="B177" t="s">
        <v>29</v>
      </c>
      <c r="C177" t="s">
        <v>12</v>
      </c>
      <c r="D177" s="4">
        <v>42034</v>
      </c>
      <c r="E177">
        <v>1336992</v>
      </c>
      <c r="F177" t="s">
        <v>66</v>
      </c>
    </row>
    <row r="178" spans="1:6" x14ac:dyDescent="0.2">
      <c r="A178" t="s">
        <v>26</v>
      </c>
      <c r="B178" t="s">
        <v>23</v>
      </c>
      <c r="C178" t="s">
        <v>12</v>
      </c>
      <c r="D178" s="4">
        <v>42034</v>
      </c>
      <c r="E178">
        <v>337888</v>
      </c>
      <c r="F178" t="s">
        <v>76</v>
      </c>
    </row>
    <row r="179" spans="1:6" x14ac:dyDescent="0.2">
      <c r="A179" t="s">
        <v>20</v>
      </c>
      <c r="B179" t="s">
        <v>19</v>
      </c>
      <c r="C179" t="s">
        <v>12</v>
      </c>
      <c r="D179" s="4">
        <v>42034</v>
      </c>
      <c r="E179">
        <v>2963168</v>
      </c>
      <c r="F179" t="s">
        <v>73</v>
      </c>
    </row>
    <row r="180" spans="1:6" x14ac:dyDescent="0.2">
      <c r="A180" t="s">
        <v>25</v>
      </c>
      <c r="B180" t="s">
        <v>23</v>
      </c>
      <c r="C180" t="s">
        <v>12</v>
      </c>
      <c r="D180" s="4">
        <v>42034</v>
      </c>
      <c r="E180">
        <v>2037728</v>
      </c>
      <c r="F180" t="s">
        <v>73</v>
      </c>
    </row>
    <row r="181" spans="1:6" x14ac:dyDescent="0.2">
      <c r="A181" t="s">
        <v>35</v>
      </c>
      <c r="B181" t="s">
        <v>29</v>
      </c>
      <c r="C181" t="s">
        <v>13</v>
      </c>
      <c r="D181" s="4">
        <v>42035</v>
      </c>
      <c r="E181">
        <v>282784</v>
      </c>
      <c r="F181" t="s">
        <v>52</v>
      </c>
    </row>
    <row r="182" spans="1:6" x14ac:dyDescent="0.2">
      <c r="A182" t="s">
        <v>35</v>
      </c>
      <c r="B182" t="s">
        <v>29</v>
      </c>
      <c r="C182" t="s">
        <v>13</v>
      </c>
      <c r="D182" s="4">
        <v>42035</v>
      </c>
      <c r="E182">
        <v>158092</v>
      </c>
      <c r="F182" t="s">
        <v>49</v>
      </c>
    </row>
    <row r="183" spans="1:6" x14ac:dyDescent="0.2">
      <c r="A183" t="s">
        <v>15</v>
      </c>
      <c r="B183" t="s">
        <v>14</v>
      </c>
      <c r="C183" t="s">
        <v>13</v>
      </c>
      <c r="D183" s="4">
        <v>42035</v>
      </c>
      <c r="E183">
        <v>627488</v>
      </c>
      <c r="F183" t="s">
        <v>50</v>
      </c>
    </row>
    <row r="184" spans="1:6" x14ac:dyDescent="0.2">
      <c r="A184" t="s">
        <v>15</v>
      </c>
      <c r="B184" t="s">
        <v>14</v>
      </c>
      <c r="C184" t="s">
        <v>13</v>
      </c>
      <c r="D184" s="4">
        <v>42035</v>
      </c>
      <c r="E184">
        <v>1242048</v>
      </c>
      <c r="F184" t="s">
        <v>50</v>
      </c>
    </row>
    <row r="185" spans="1:6" x14ac:dyDescent="0.2">
      <c r="A185" t="s">
        <v>39</v>
      </c>
      <c r="B185" t="s">
        <v>29</v>
      </c>
      <c r="C185" t="s">
        <v>12</v>
      </c>
      <c r="D185" s="4">
        <v>42035</v>
      </c>
      <c r="E185">
        <v>866496</v>
      </c>
      <c r="F185" t="s">
        <v>65</v>
      </c>
    </row>
    <row r="186" spans="1:6" x14ac:dyDescent="0.2">
      <c r="A186" t="s">
        <v>32</v>
      </c>
      <c r="B186" t="s">
        <v>29</v>
      </c>
      <c r="C186" t="s">
        <v>12</v>
      </c>
      <c r="D186" s="4">
        <v>42035</v>
      </c>
      <c r="E186">
        <v>274176</v>
      </c>
      <c r="F186" t="s">
        <v>66</v>
      </c>
    </row>
    <row r="187" spans="1:6" x14ac:dyDescent="0.2">
      <c r="A187" t="s">
        <v>40</v>
      </c>
      <c r="B187" t="s">
        <v>23</v>
      </c>
      <c r="C187" t="s">
        <v>12</v>
      </c>
      <c r="D187" s="4">
        <v>42035</v>
      </c>
      <c r="E187">
        <v>1474592</v>
      </c>
      <c r="F187" t="s">
        <v>68</v>
      </c>
    </row>
    <row r="188" spans="1:6" x14ac:dyDescent="0.2">
      <c r="A188" t="s">
        <v>24</v>
      </c>
      <c r="B188" t="s">
        <v>23</v>
      </c>
      <c r="C188" t="s">
        <v>13</v>
      </c>
      <c r="D188" s="4">
        <v>42035</v>
      </c>
      <c r="E188">
        <v>289952</v>
      </c>
      <c r="F188" t="s">
        <v>52</v>
      </c>
    </row>
    <row r="189" spans="1:6" x14ac:dyDescent="0.2">
      <c r="A189" t="s">
        <v>38</v>
      </c>
      <c r="B189" t="s">
        <v>29</v>
      </c>
      <c r="C189" t="s">
        <v>13</v>
      </c>
      <c r="D189" s="4">
        <v>42035</v>
      </c>
      <c r="E189">
        <v>380192</v>
      </c>
      <c r="F189" t="s">
        <v>62</v>
      </c>
    </row>
    <row r="190" spans="1:6" x14ac:dyDescent="0.2">
      <c r="A190" t="s">
        <v>17</v>
      </c>
      <c r="B190" t="s">
        <v>14</v>
      </c>
      <c r="C190" t="s">
        <v>13</v>
      </c>
      <c r="D190" s="4">
        <v>42035</v>
      </c>
      <c r="E190">
        <v>570496</v>
      </c>
      <c r="F190" t="s">
        <v>47</v>
      </c>
    </row>
    <row r="191" spans="1:6" x14ac:dyDescent="0.2">
      <c r="A191" t="s">
        <v>26</v>
      </c>
      <c r="B191" t="s">
        <v>23</v>
      </c>
      <c r="C191" t="s">
        <v>13</v>
      </c>
      <c r="D191" s="4">
        <v>42035</v>
      </c>
      <c r="E191">
        <v>1200928</v>
      </c>
      <c r="F191" t="s">
        <v>58</v>
      </c>
    </row>
    <row r="192" spans="1:6" x14ac:dyDescent="0.2">
      <c r="A192" t="s">
        <v>22</v>
      </c>
      <c r="B192" t="s">
        <v>19</v>
      </c>
      <c r="C192" t="s">
        <v>12</v>
      </c>
      <c r="D192" s="4">
        <v>42035</v>
      </c>
      <c r="E192">
        <v>1322464</v>
      </c>
      <c r="F192" t="s">
        <v>73</v>
      </c>
    </row>
    <row r="193" spans="1:6" x14ac:dyDescent="0.2">
      <c r="A193" t="s">
        <v>34</v>
      </c>
      <c r="B193" t="s">
        <v>29</v>
      </c>
      <c r="C193" t="s">
        <v>13</v>
      </c>
      <c r="D193" s="4">
        <v>42036</v>
      </c>
      <c r="E193">
        <v>1037728</v>
      </c>
      <c r="F193" t="s">
        <v>55</v>
      </c>
    </row>
    <row r="194" spans="1:6" x14ac:dyDescent="0.2">
      <c r="A194" t="s">
        <v>26</v>
      </c>
      <c r="B194" t="s">
        <v>23</v>
      </c>
      <c r="C194" t="s">
        <v>13</v>
      </c>
      <c r="D194" s="4">
        <v>42036</v>
      </c>
      <c r="E194">
        <v>2992768</v>
      </c>
      <c r="F194" t="s">
        <v>61</v>
      </c>
    </row>
    <row r="195" spans="1:6" x14ac:dyDescent="0.2">
      <c r="A195" t="s">
        <v>26</v>
      </c>
      <c r="B195" t="s">
        <v>23</v>
      </c>
      <c r="C195" t="s">
        <v>12</v>
      </c>
      <c r="D195" s="4">
        <v>42036</v>
      </c>
      <c r="E195">
        <v>356672</v>
      </c>
      <c r="F195" t="s">
        <v>77</v>
      </c>
    </row>
    <row r="196" spans="1:6" x14ac:dyDescent="0.2">
      <c r="A196" t="s">
        <v>36</v>
      </c>
      <c r="B196" t="s">
        <v>29</v>
      </c>
      <c r="C196" t="s">
        <v>13</v>
      </c>
      <c r="D196" s="4">
        <v>42036</v>
      </c>
      <c r="E196">
        <v>3047328</v>
      </c>
      <c r="F196" t="s">
        <v>58</v>
      </c>
    </row>
    <row r="197" spans="1:6" x14ac:dyDescent="0.2">
      <c r="A197" t="s">
        <v>28</v>
      </c>
      <c r="B197" t="s">
        <v>23</v>
      </c>
      <c r="C197" t="s">
        <v>13</v>
      </c>
      <c r="D197" s="4">
        <v>42036</v>
      </c>
      <c r="E197">
        <v>1320320</v>
      </c>
      <c r="F197" t="s">
        <v>61</v>
      </c>
    </row>
    <row r="198" spans="1:6" x14ac:dyDescent="0.2">
      <c r="A198" t="s">
        <v>35</v>
      </c>
      <c r="B198" t="s">
        <v>29</v>
      </c>
      <c r="C198" t="s">
        <v>13</v>
      </c>
      <c r="D198" s="4">
        <v>42036</v>
      </c>
      <c r="E198">
        <v>955712</v>
      </c>
      <c r="F198" t="s">
        <v>49</v>
      </c>
    </row>
    <row r="199" spans="1:6" x14ac:dyDescent="0.2">
      <c r="A199" t="s">
        <v>15</v>
      </c>
      <c r="B199" t="s">
        <v>14</v>
      </c>
      <c r="C199" t="s">
        <v>13</v>
      </c>
      <c r="D199" s="4">
        <v>42036</v>
      </c>
      <c r="E199">
        <v>1501824</v>
      </c>
      <c r="F199" t="s">
        <v>52</v>
      </c>
    </row>
    <row r="200" spans="1:6" x14ac:dyDescent="0.2">
      <c r="A200" t="s">
        <v>26</v>
      </c>
      <c r="B200" t="s">
        <v>23</v>
      </c>
      <c r="C200" t="s">
        <v>13</v>
      </c>
      <c r="D200" s="4">
        <v>42036</v>
      </c>
      <c r="E200">
        <v>945696</v>
      </c>
      <c r="F200" t="s">
        <v>61</v>
      </c>
    </row>
    <row r="201" spans="1:6" x14ac:dyDescent="0.2">
      <c r="A201" t="s">
        <v>26</v>
      </c>
      <c r="B201" t="s">
        <v>23</v>
      </c>
      <c r="C201" t="s">
        <v>13</v>
      </c>
      <c r="D201" s="4">
        <v>42036</v>
      </c>
      <c r="E201">
        <v>684928</v>
      </c>
      <c r="F201" t="s">
        <v>60</v>
      </c>
    </row>
    <row r="202" spans="1:6" x14ac:dyDescent="0.2">
      <c r="A202" t="s">
        <v>34</v>
      </c>
      <c r="B202" t="s">
        <v>29</v>
      </c>
      <c r="C202" t="s">
        <v>12</v>
      </c>
      <c r="D202" s="4">
        <v>42036</v>
      </c>
      <c r="E202">
        <v>2600448</v>
      </c>
      <c r="F202" t="s">
        <v>70</v>
      </c>
    </row>
    <row r="203" spans="1:6" x14ac:dyDescent="0.2">
      <c r="A203" t="s">
        <v>37</v>
      </c>
      <c r="B203" t="s">
        <v>29</v>
      </c>
      <c r="C203" t="s">
        <v>12</v>
      </c>
      <c r="D203" s="4">
        <v>42036</v>
      </c>
      <c r="E203">
        <v>2899936</v>
      </c>
      <c r="F203" t="s">
        <v>74</v>
      </c>
    </row>
    <row r="204" spans="1:6" x14ac:dyDescent="0.2">
      <c r="A204" t="s">
        <v>30</v>
      </c>
      <c r="B204" t="s">
        <v>29</v>
      </c>
      <c r="C204" t="s">
        <v>41</v>
      </c>
      <c r="D204" s="4">
        <v>42037</v>
      </c>
      <c r="E204">
        <v>1064352</v>
      </c>
      <c r="F204" t="s">
        <v>3</v>
      </c>
    </row>
    <row r="205" spans="1:6" x14ac:dyDescent="0.2">
      <c r="A205" t="s">
        <v>35</v>
      </c>
      <c r="B205" t="s">
        <v>29</v>
      </c>
      <c r="C205" t="s">
        <v>13</v>
      </c>
      <c r="D205" s="4">
        <v>42037</v>
      </c>
      <c r="E205">
        <v>195616</v>
      </c>
      <c r="F205" t="s">
        <v>51</v>
      </c>
    </row>
    <row r="206" spans="1:6" x14ac:dyDescent="0.2">
      <c r="A206" t="s">
        <v>33</v>
      </c>
      <c r="B206" t="s">
        <v>29</v>
      </c>
      <c r="C206" t="s">
        <v>13</v>
      </c>
      <c r="D206" s="4">
        <v>42037</v>
      </c>
      <c r="E206">
        <v>606336</v>
      </c>
      <c r="F206" t="s">
        <v>58</v>
      </c>
    </row>
    <row r="207" spans="1:6" x14ac:dyDescent="0.2">
      <c r="A207" t="s">
        <v>37</v>
      </c>
      <c r="B207" t="s">
        <v>29</v>
      </c>
      <c r="C207" t="s">
        <v>12</v>
      </c>
      <c r="D207" s="4">
        <v>42037</v>
      </c>
      <c r="E207">
        <v>3844800</v>
      </c>
      <c r="F207" t="s">
        <v>74</v>
      </c>
    </row>
    <row r="208" spans="1:6" x14ac:dyDescent="0.2">
      <c r="A208" t="s">
        <v>24</v>
      </c>
      <c r="B208" t="s">
        <v>23</v>
      </c>
      <c r="C208" t="s">
        <v>13</v>
      </c>
      <c r="D208" s="4">
        <v>42037</v>
      </c>
      <c r="E208">
        <v>800832</v>
      </c>
      <c r="F208" t="s">
        <v>51</v>
      </c>
    </row>
    <row r="209" spans="1:6" x14ac:dyDescent="0.2">
      <c r="A209" t="s">
        <v>37</v>
      </c>
      <c r="B209" t="s">
        <v>29</v>
      </c>
      <c r="C209" t="s">
        <v>13</v>
      </c>
      <c r="D209" s="4">
        <v>42037</v>
      </c>
      <c r="E209">
        <v>1772992</v>
      </c>
      <c r="F209" t="s">
        <v>61</v>
      </c>
    </row>
    <row r="210" spans="1:6" x14ac:dyDescent="0.2">
      <c r="A210" t="s">
        <v>26</v>
      </c>
      <c r="B210" t="s">
        <v>23</v>
      </c>
      <c r="C210" t="s">
        <v>12</v>
      </c>
      <c r="D210" s="4">
        <v>42037</v>
      </c>
      <c r="E210">
        <v>1255200</v>
      </c>
      <c r="F210" t="s">
        <v>77</v>
      </c>
    </row>
    <row r="211" spans="1:6" x14ac:dyDescent="0.2">
      <c r="A211" t="s">
        <v>17</v>
      </c>
      <c r="B211" t="s">
        <v>14</v>
      </c>
      <c r="C211" t="s">
        <v>13</v>
      </c>
      <c r="D211" s="4">
        <v>42038</v>
      </c>
      <c r="E211">
        <v>217248</v>
      </c>
      <c r="F211" t="s">
        <v>45</v>
      </c>
    </row>
    <row r="212" spans="1:6" x14ac:dyDescent="0.2">
      <c r="A212" t="s">
        <v>25</v>
      </c>
      <c r="B212" t="s">
        <v>23</v>
      </c>
      <c r="C212" t="s">
        <v>13</v>
      </c>
      <c r="D212" s="4">
        <v>42038</v>
      </c>
      <c r="E212">
        <v>8457216</v>
      </c>
      <c r="F212" t="s">
        <v>60</v>
      </c>
    </row>
    <row r="213" spans="1:6" x14ac:dyDescent="0.2">
      <c r="A213" t="s">
        <v>36</v>
      </c>
      <c r="B213" t="s">
        <v>29</v>
      </c>
      <c r="C213" t="s">
        <v>12</v>
      </c>
      <c r="D213" s="4">
        <v>42038</v>
      </c>
      <c r="E213">
        <v>1838176</v>
      </c>
      <c r="F213" t="s">
        <v>75</v>
      </c>
    </row>
    <row r="214" spans="1:6" x14ac:dyDescent="0.2">
      <c r="A214" t="s">
        <v>18</v>
      </c>
      <c r="B214" t="s">
        <v>14</v>
      </c>
      <c r="C214" t="s">
        <v>12</v>
      </c>
      <c r="D214" s="4">
        <v>42038</v>
      </c>
      <c r="E214">
        <v>667904</v>
      </c>
      <c r="F214" t="s">
        <v>73</v>
      </c>
    </row>
    <row r="215" spans="1:6" x14ac:dyDescent="0.2">
      <c r="A215" t="s">
        <v>37</v>
      </c>
      <c r="B215" t="s">
        <v>29</v>
      </c>
      <c r="C215" t="s">
        <v>12</v>
      </c>
      <c r="D215" s="4">
        <v>42038</v>
      </c>
      <c r="E215">
        <v>2964480</v>
      </c>
      <c r="F215" t="s">
        <v>74</v>
      </c>
    </row>
    <row r="216" spans="1:6" x14ac:dyDescent="0.2">
      <c r="A216" t="s">
        <v>16</v>
      </c>
      <c r="B216" t="s">
        <v>14</v>
      </c>
      <c r="C216" t="s">
        <v>13</v>
      </c>
      <c r="D216" s="4">
        <v>42038</v>
      </c>
      <c r="E216">
        <v>455744</v>
      </c>
      <c r="F216" t="s">
        <v>44</v>
      </c>
    </row>
    <row r="217" spans="1:6" x14ac:dyDescent="0.2">
      <c r="A217" t="s">
        <v>25</v>
      </c>
      <c r="B217" t="s">
        <v>23</v>
      </c>
      <c r="C217" t="s">
        <v>12</v>
      </c>
      <c r="D217" s="4">
        <v>42038</v>
      </c>
      <c r="E217">
        <v>915040</v>
      </c>
      <c r="F217" t="s">
        <v>77</v>
      </c>
    </row>
    <row r="218" spans="1:6" x14ac:dyDescent="0.2">
      <c r="A218" t="s">
        <v>21</v>
      </c>
      <c r="B218" t="s">
        <v>19</v>
      </c>
      <c r="C218" t="s">
        <v>12</v>
      </c>
      <c r="D218" s="4">
        <v>42038</v>
      </c>
      <c r="E218">
        <v>80928</v>
      </c>
      <c r="F218" t="s">
        <v>73</v>
      </c>
    </row>
    <row r="219" spans="1:6" x14ac:dyDescent="0.2">
      <c r="A219" t="s">
        <v>39</v>
      </c>
      <c r="B219" t="s">
        <v>29</v>
      </c>
      <c r="C219" t="s">
        <v>41</v>
      </c>
      <c r="D219" s="4">
        <v>42039</v>
      </c>
      <c r="E219">
        <v>2078016</v>
      </c>
      <c r="F219" t="s">
        <v>4</v>
      </c>
    </row>
    <row r="220" spans="1:6" x14ac:dyDescent="0.2">
      <c r="A220" t="s">
        <v>32</v>
      </c>
      <c r="B220" t="s">
        <v>29</v>
      </c>
      <c r="C220" t="s">
        <v>13</v>
      </c>
      <c r="D220" s="4">
        <v>42039</v>
      </c>
      <c r="E220">
        <v>2841760</v>
      </c>
      <c r="F220" t="s">
        <v>49</v>
      </c>
    </row>
    <row r="221" spans="1:6" x14ac:dyDescent="0.2">
      <c r="A221" t="s">
        <v>40</v>
      </c>
      <c r="B221" t="s">
        <v>23</v>
      </c>
      <c r="C221" t="s">
        <v>13</v>
      </c>
      <c r="D221" s="4">
        <v>42039</v>
      </c>
      <c r="E221">
        <v>1414912</v>
      </c>
      <c r="F221" t="s">
        <v>51</v>
      </c>
    </row>
    <row r="222" spans="1:6" x14ac:dyDescent="0.2">
      <c r="A222" t="s">
        <v>37</v>
      </c>
      <c r="B222" t="s">
        <v>29</v>
      </c>
      <c r="C222" t="s">
        <v>13</v>
      </c>
      <c r="D222" s="4">
        <v>42039</v>
      </c>
      <c r="E222">
        <v>2780000</v>
      </c>
      <c r="F222" t="s">
        <v>59</v>
      </c>
    </row>
    <row r="223" spans="1:6" x14ac:dyDescent="0.2">
      <c r="A223" t="s">
        <v>39</v>
      </c>
      <c r="B223" t="s">
        <v>29</v>
      </c>
      <c r="C223" t="s">
        <v>12</v>
      </c>
      <c r="D223" s="4">
        <v>42039</v>
      </c>
      <c r="E223">
        <v>2812928</v>
      </c>
      <c r="F223" t="s">
        <v>66</v>
      </c>
    </row>
    <row r="224" spans="1:6" x14ac:dyDescent="0.2">
      <c r="A224" t="s">
        <v>38</v>
      </c>
      <c r="B224" t="s">
        <v>29</v>
      </c>
      <c r="C224" t="s">
        <v>12</v>
      </c>
      <c r="D224" s="4">
        <v>42039</v>
      </c>
      <c r="E224">
        <v>563968</v>
      </c>
      <c r="F224" t="s">
        <v>78</v>
      </c>
    </row>
    <row r="225" spans="1:6" x14ac:dyDescent="0.2">
      <c r="A225" t="s">
        <v>31</v>
      </c>
      <c r="B225" t="s">
        <v>29</v>
      </c>
      <c r="C225" t="s">
        <v>41</v>
      </c>
      <c r="D225" s="4">
        <v>42039</v>
      </c>
      <c r="E225">
        <v>387936</v>
      </c>
      <c r="F225" t="s">
        <v>43</v>
      </c>
    </row>
    <row r="226" spans="1:6" x14ac:dyDescent="0.2">
      <c r="A226" t="s">
        <v>24</v>
      </c>
      <c r="B226" t="s">
        <v>23</v>
      </c>
      <c r="C226" t="s">
        <v>41</v>
      </c>
      <c r="D226" s="4">
        <v>42039</v>
      </c>
      <c r="E226">
        <v>3937760</v>
      </c>
      <c r="F226" t="s">
        <v>6</v>
      </c>
    </row>
    <row r="227" spans="1:6" x14ac:dyDescent="0.2">
      <c r="A227" t="s">
        <v>15</v>
      </c>
      <c r="B227" t="s">
        <v>14</v>
      </c>
      <c r="C227" t="s">
        <v>13</v>
      </c>
      <c r="D227" s="4">
        <v>42039</v>
      </c>
      <c r="E227">
        <v>256832</v>
      </c>
      <c r="F227" t="s">
        <v>50</v>
      </c>
    </row>
    <row r="228" spans="1:6" x14ac:dyDescent="0.2">
      <c r="A228" t="s">
        <v>15</v>
      </c>
      <c r="B228" t="s">
        <v>14</v>
      </c>
      <c r="C228" t="s">
        <v>12</v>
      </c>
      <c r="D228" s="4">
        <v>42039</v>
      </c>
      <c r="E228">
        <v>318816</v>
      </c>
      <c r="F228" t="s">
        <v>71</v>
      </c>
    </row>
    <row r="229" spans="1:6" x14ac:dyDescent="0.2">
      <c r="A229" t="s">
        <v>26</v>
      </c>
      <c r="B229" t="s">
        <v>23</v>
      </c>
      <c r="C229" t="s">
        <v>12</v>
      </c>
      <c r="D229" s="4">
        <v>42039</v>
      </c>
      <c r="E229">
        <v>1046624</v>
      </c>
      <c r="F229" t="s">
        <v>75</v>
      </c>
    </row>
    <row r="230" spans="1:6" x14ac:dyDescent="0.2">
      <c r="A230" t="s">
        <v>25</v>
      </c>
      <c r="B230" t="s">
        <v>23</v>
      </c>
      <c r="C230" t="s">
        <v>12</v>
      </c>
      <c r="D230" s="4">
        <v>42040</v>
      </c>
      <c r="E230">
        <v>3055872</v>
      </c>
      <c r="F230" t="s">
        <v>75</v>
      </c>
    </row>
    <row r="231" spans="1:6" x14ac:dyDescent="0.2">
      <c r="A231" t="s">
        <v>40</v>
      </c>
      <c r="B231" t="s">
        <v>23</v>
      </c>
      <c r="C231" t="s">
        <v>41</v>
      </c>
      <c r="D231" s="4">
        <v>42041</v>
      </c>
      <c r="E231">
        <v>1435552</v>
      </c>
      <c r="F231" t="s">
        <v>10</v>
      </c>
    </row>
    <row r="232" spans="1:6" x14ac:dyDescent="0.2">
      <c r="A232" t="s">
        <v>33</v>
      </c>
      <c r="B232" t="s">
        <v>29</v>
      </c>
      <c r="C232" t="s">
        <v>41</v>
      </c>
      <c r="D232" s="4">
        <v>42041</v>
      </c>
      <c r="E232">
        <v>1496128</v>
      </c>
      <c r="F232" t="s">
        <v>43</v>
      </c>
    </row>
    <row r="233" spans="1:6" x14ac:dyDescent="0.2">
      <c r="A233" t="s">
        <v>38</v>
      </c>
      <c r="B233" t="s">
        <v>29</v>
      </c>
      <c r="C233" t="s">
        <v>41</v>
      </c>
      <c r="D233" s="4">
        <v>42041</v>
      </c>
      <c r="E233">
        <v>1365440</v>
      </c>
      <c r="F233" t="s">
        <v>42</v>
      </c>
    </row>
    <row r="234" spans="1:6" x14ac:dyDescent="0.2">
      <c r="A234" t="s">
        <v>15</v>
      </c>
      <c r="B234" t="s">
        <v>14</v>
      </c>
      <c r="C234" t="s">
        <v>12</v>
      </c>
      <c r="D234" s="4">
        <v>42041</v>
      </c>
      <c r="E234">
        <v>446368</v>
      </c>
      <c r="F234" t="s">
        <v>71</v>
      </c>
    </row>
    <row r="235" spans="1:6" x14ac:dyDescent="0.2">
      <c r="A235" t="s">
        <v>25</v>
      </c>
      <c r="B235" t="s">
        <v>23</v>
      </c>
      <c r="C235" t="s">
        <v>12</v>
      </c>
      <c r="D235" s="4">
        <v>42041</v>
      </c>
      <c r="E235">
        <v>298880</v>
      </c>
      <c r="F235" t="s">
        <v>73</v>
      </c>
    </row>
    <row r="236" spans="1:6" x14ac:dyDescent="0.2">
      <c r="A236" t="s">
        <v>34</v>
      </c>
      <c r="B236" t="s">
        <v>29</v>
      </c>
      <c r="C236" t="s">
        <v>13</v>
      </c>
      <c r="D236" s="4">
        <v>42041</v>
      </c>
      <c r="E236">
        <v>3174048</v>
      </c>
      <c r="F236" t="s">
        <v>57</v>
      </c>
    </row>
    <row r="237" spans="1:6" x14ac:dyDescent="0.2">
      <c r="A237" t="s">
        <v>37</v>
      </c>
      <c r="B237" t="s">
        <v>29</v>
      </c>
      <c r="C237" t="s">
        <v>12</v>
      </c>
      <c r="D237" s="4">
        <v>42041</v>
      </c>
      <c r="E237">
        <v>1435776</v>
      </c>
      <c r="F237" t="s">
        <v>74</v>
      </c>
    </row>
    <row r="238" spans="1:6" x14ac:dyDescent="0.2">
      <c r="A238" t="s">
        <v>34</v>
      </c>
      <c r="B238" t="s">
        <v>29</v>
      </c>
      <c r="C238" t="s">
        <v>13</v>
      </c>
      <c r="D238" s="4">
        <v>42042</v>
      </c>
      <c r="E238">
        <v>590304</v>
      </c>
      <c r="F238" t="s">
        <v>56</v>
      </c>
    </row>
    <row r="239" spans="1:6" x14ac:dyDescent="0.2">
      <c r="A239" t="s">
        <v>26</v>
      </c>
      <c r="B239" t="s">
        <v>23</v>
      </c>
      <c r="C239" t="s">
        <v>13</v>
      </c>
      <c r="D239" s="4">
        <v>42042</v>
      </c>
      <c r="E239">
        <v>822912</v>
      </c>
      <c r="F239" t="s">
        <v>61</v>
      </c>
    </row>
    <row r="240" spans="1:6" x14ac:dyDescent="0.2">
      <c r="A240" t="s">
        <v>35</v>
      </c>
      <c r="B240" t="s">
        <v>29</v>
      </c>
      <c r="C240" t="s">
        <v>12</v>
      </c>
      <c r="D240" s="4">
        <v>42042</v>
      </c>
      <c r="E240">
        <v>2134848</v>
      </c>
      <c r="F240" t="s">
        <v>65</v>
      </c>
    </row>
    <row r="241" spans="1:6" x14ac:dyDescent="0.2">
      <c r="A241" t="s">
        <v>33</v>
      </c>
      <c r="B241" t="s">
        <v>29</v>
      </c>
      <c r="C241" t="s">
        <v>12</v>
      </c>
      <c r="D241" s="4">
        <v>42042</v>
      </c>
      <c r="E241">
        <v>871872</v>
      </c>
      <c r="F241" t="s">
        <v>77</v>
      </c>
    </row>
    <row r="242" spans="1:6" x14ac:dyDescent="0.2">
      <c r="A242" t="s">
        <v>22</v>
      </c>
      <c r="B242" t="s">
        <v>19</v>
      </c>
      <c r="C242" t="s">
        <v>12</v>
      </c>
      <c r="D242" s="4">
        <v>42042</v>
      </c>
      <c r="E242">
        <v>2823328</v>
      </c>
      <c r="F242" t="s">
        <v>75</v>
      </c>
    </row>
    <row r="243" spans="1:6" x14ac:dyDescent="0.2">
      <c r="A243" t="s">
        <v>15</v>
      </c>
      <c r="B243" t="s">
        <v>14</v>
      </c>
      <c r="C243" t="s">
        <v>41</v>
      </c>
      <c r="D243" s="4">
        <v>42043</v>
      </c>
      <c r="E243">
        <v>698752</v>
      </c>
      <c r="F243" t="s">
        <v>10</v>
      </c>
    </row>
    <row r="244" spans="1:6" x14ac:dyDescent="0.2">
      <c r="A244" t="s">
        <v>32</v>
      </c>
      <c r="B244" t="s">
        <v>29</v>
      </c>
      <c r="C244" t="s">
        <v>13</v>
      </c>
      <c r="D244" s="4">
        <v>42043</v>
      </c>
      <c r="E244">
        <v>5504352</v>
      </c>
      <c r="F244" t="s">
        <v>51</v>
      </c>
    </row>
    <row r="245" spans="1:6" x14ac:dyDescent="0.2">
      <c r="A245" t="s">
        <v>40</v>
      </c>
      <c r="B245" t="s">
        <v>23</v>
      </c>
      <c r="C245" t="s">
        <v>13</v>
      </c>
      <c r="D245" s="4">
        <v>42043</v>
      </c>
      <c r="E245">
        <v>247456</v>
      </c>
      <c r="F245" t="s">
        <v>49</v>
      </c>
    </row>
    <row r="246" spans="1:6" x14ac:dyDescent="0.2">
      <c r="A246" t="s">
        <v>21</v>
      </c>
      <c r="B246" t="s">
        <v>19</v>
      </c>
      <c r="C246" t="s">
        <v>13</v>
      </c>
      <c r="D246" s="4">
        <v>42043</v>
      </c>
      <c r="E246">
        <v>425088</v>
      </c>
      <c r="F246" t="s">
        <v>61</v>
      </c>
    </row>
    <row r="247" spans="1:6" x14ac:dyDescent="0.2">
      <c r="A247" t="s">
        <v>31</v>
      </c>
      <c r="B247" t="s">
        <v>29</v>
      </c>
      <c r="C247" t="s">
        <v>41</v>
      </c>
      <c r="D247" s="4">
        <v>42043</v>
      </c>
      <c r="E247">
        <v>3113504</v>
      </c>
      <c r="F247" t="s">
        <v>42</v>
      </c>
    </row>
    <row r="248" spans="1:6" x14ac:dyDescent="0.2">
      <c r="A248" t="s">
        <v>38</v>
      </c>
      <c r="B248" t="s">
        <v>29</v>
      </c>
      <c r="C248" t="s">
        <v>41</v>
      </c>
      <c r="D248" s="4">
        <v>42043</v>
      </c>
      <c r="E248">
        <v>4081056</v>
      </c>
      <c r="F248" t="s">
        <v>43</v>
      </c>
    </row>
    <row r="249" spans="1:6" x14ac:dyDescent="0.2">
      <c r="A249" t="s">
        <v>20</v>
      </c>
      <c r="B249" t="s">
        <v>19</v>
      </c>
      <c r="C249" t="s">
        <v>13</v>
      </c>
      <c r="D249" s="4">
        <v>42043</v>
      </c>
      <c r="E249">
        <v>646944</v>
      </c>
      <c r="F249" t="s">
        <v>59</v>
      </c>
    </row>
    <row r="250" spans="1:6" x14ac:dyDescent="0.2">
      <c r="A250" t="s">
        <v>27</v>
      </c>
      <c r="B250" t="s">
        <v>23</v>
      </c>
      <c r="C250" t="s">
        <v>12</v>
      </c>
      <c r="D250" s="4">
        <v>42043</v>
      </c>
      <c r="E250">
        <v>742560</v>
      </c>
      <c r="F250" t="s">
        <v>77</v>
      </c>
    </row>
    <row r="251" spans="1:6" x14ac:dyDescent="0.2">
      <c r="A251" t="s">
        <v>38</v>
      </c>
      <c r="B251" t="s">
        <v>29</v>
      </c>
      <c r="C251" t="s">
        <v>12</v>
      </c>
      <c r="D251" s="4">
        <v>42043</v>
      </c>
      <c r="E251">
        <v>2135968</v>
      </c>
      <c r="F251" t="s">
        <v>78</v>
      </c>
    </row>
    <row r="252" spans="1:6" x14ac:dyDescent="0.2">
      <c r="A252" t="s">
        <v>26</v>
      </c>
      <c r="B252" t="s">
        <v>23</v>
      </c>
      <c r="C252" t="s">
        <v>41</v>
      </c>
      <c r="D252" s="4">
        <v>42043</v>
      </c>
      <c r="E252">
        <v>2456320</v>
      </c>
      <c r="F252" t="s">
        <v>6</v>
      </c>
    </row>
    <row r="253" spans="1:6" x14ac:dyDescent="0.2">
      <c r="A253" t="s">
        <v>35</v>
      </c>
      <c r="B253" t="s">
        <v>29</v>
      </c>
      <c r="C253" t="s">
        <v>12</v>
      </c>
      <c r="D253" s="4">
        <v>42043</v>
      </c>
      <c r="E253">
        <v>523008</v>
      </c>
      <c r="F253" t="s">
        <v>65</v>
      </c>
    </row>
    <row r="254" spans="1:6" x14ac:dyDescent="0.2">
      <c r="A254" t="s">
        <v>15</v>
      </c>
      <c r="B254" t="s">
        <v>14</v>
      </c>
      <c r="C254" t="s">
        <v>12</v>
      </c>
      <c r="D254" s="4">
        <v>42043</v>
      </c>
      <c r="E254">
        <v>1094304</v>
      </c>
      <c r="F254" t="s">
        <v>70</v>
      </c>
    </row>
    <row r="255" spans="1:6" x14ac:dyDescent="0.2">
      <c r="A255" t="s">
        <v>28</v>
      </c>
      <c r="B255" t="s">
        <v>23</v>
      </c>
      <c r="C255" t="s">
        <v>13</v>
      </c>
      <c r="D255" s="4">
        <v>42044</v>
      </c>
      <c r="E255">
        <v>1163232</v>
      </c>
      <c r="F255" t="s">
        <v>59</v>
      </c>
    </row>
    <row r="256" spans="1:6" x14ac:dyDescent="0.2">
      <c r="A256" t="s">
        <v>26</v>
      </c>
      <c r="B256" t="s">
        <v>23</v>
      </c>
      <c r="C256" t="s">
        <v>12</v>
      </c>
      <c r="D256" s="4">
        <v>42044</v>
      </c>
      <c r="E256">
        <v>500736</v>
      </c>
      <c r="F256" t="s">
        <v>74</v>
      </c>
    </row>
    <row r="257" spans="1:6" x14ac:dyDescent="0.2">
      <c r="A257" t="s">
        <v>34</v>
      </c>
      <c r="B257" t="s">
        <v>29</v>
      </c>
      <c r="C257" t="s">
        <v>13</v>
      </c>
      <c r="D257" s="4">
        <v>42044</v>
      </c>
      <c r="E257">
        <v>1204960</v>
      </c>
      <c r="F257" t="s">
        <v>54</v>
      </c>
    </row>
    <row r="258" spans="1:6" x14ac:dyDescent="0.2">
      <c r="A258" t="s">
        <v>20</v>
      </c>
      <c r="B258" t="s">
        <v>19</v>
      </c>
      <c r="C258" t="s">
        <v>13</v>
      </c>
      <c r="D258" s="4">
        <v>42044</v>
      </c>
      <c r="E258">
        <v>1184160</v>
      </c>
      <c r="F258" t="s">
        <v>61</v>
      </c>
    </row>
    <row r="259" spans="1:6" x14ac:dyDescent="0.2">
      <c r="A259" t="s">
        <v>33</v>
      </c>
      <c r="B259" t="s">
        <v>29</v>
      </c>
      <c r="C259" t="s">
        <v>13</v>
      </c>
      <c r="D259" s="4">
        <v>42044</v>
      </c>
      <c r="E259">
        <v>2617024</v>
      </c>
      <c r="F259" t="s">
        <v>61</v>
      </c>
    </row>
    <row r="260" spans="1:6" x14ac:dyDescent="0.2">
      <c r="A260" t="s">
        <v>39</v>
      </c>
      <c r="B260" t="s">
        <v>29</v>
      </c>
      <c r="C260" t="s">
        <v>12</v>
      </c>
      <c r="D260" s="4">
        <v>42044</v>
      </c>
      <c r="E260">
        <v>1297440</v>
      </c>
      <c r="F260" t="s">
        <v>63</v>
      </c>
    </row>
    <row r="261" spans="1:6" x14ac:dyDescent="0.2">
      <c r="A261" t="s">
        <v>30</v>
      </c>
      <c r="B261" t="s">
        <v>29</v>
      </c>
      <c r="C261" t="s">
        <v>12</v>
      </c>
      <c r="D261" s="4">
        <v>42044</v>
      </c>
      <c r="E261">
        <v>3022464</v>
      </c>
      <c r="F261" t="s">
        <v>64</v>
      </c>
    </row>
    <row r="262" spans="1:6" x14ac:dyDescent="0.2">
      <c r="A262" t="s">
        <v>24</v>
      </c>
      <c r="B262" t="s">
        <v>23</v>
      </c>
      <c r="C262" t="s">
        <v>12</v>
      </c>
      <c r="D262" s="4">
        <v>42044</v>
      </c>
      <c r="E262">
        <v>229760</v>
      </c>
      <c r="F262" t="s">
        <v>68</v>
      </c>
    </row>
    <row r="263" spans="1:6" x14ac:dyDescent="0.2">
      <c r="A263" t="s">
        <v>15</v>
      </c>
      <c r="B263" t="s">
        <v>14</v>
      </c>
      <c r="C263" t="s">
        <v>12</v>
      </c>
      <c r="D263" s="4">
        <v>42044</v>
      </c>
      <c r="E263">
        <v>1793664</v>
      </c>
      <c r="F263" t="s">
        <v>72</v>
      </c>
    </row>
    <row r="264" spans="1:6" x14ac:dyDescent="0.2">
      <c r="A264" t="s">
        <v>21</v>
      </c>
      <c r="B264" t="s">
        <v>19</v>
      </c>
      <c r="C264" t="s">
        <v>12</v>
      </c>
      <c r="D264" s="4">
        <v>42044</v>
      </c>
      <c r="E264">
        <v>2184928</v>
      </c>
      <c r="F264" t="s">
        <v>74</v>
      </c>
    </row>
    <row r="265" spans="1:6" x14ac:dyDescent="0.2">
      <c r="A265" t="s">
        <v>24</v>
      </c>
      <c r="B265" t="s">
        <v>23</v>
      </c>
      <c r="C265" t="s">
        <v>13</v>
      </c>
      <c r="D265" s="4">
        <v>42044</v>
      </c>
      <c r="E265">
        <v>1201536</v>
      </c>
      <c r="F265" t="s">
        <v>48</v>
      </c>
    </row>
    <row r="266" spans="1:6" x14ac:dyDescent="0.2">
      <c r="A266" t="s">
        <v>25</v>
      </c>
      <c r="B266" t="s">
        <v>23</v>
      </c>
      <c r="C266" t="s">
        <v>12</v>
      </c>
      <c r="D266" s="4">
        <v>42044</v>
      </c>
      <c r="E266">
        <v>2442496</v>
      </c>
      <c r="F266" t="s">
        <v>75</v>
      </c>
    </row>
    <row r="267" spans="1:6" x14ac:dyDescent="0.2">
      <c r="A267" t="s">
        <v>16</v>
      </c>
      <c r="B267" t="s">
        <v>14</v>
      </c>
      <c r="C267" t="s">
        <v>12</v>
      </c>
      <c r="D267" s="4">
        <v>42045</v>
      </c>
      <c r="E267">
        <v>2611648</v>
      </c>
      <c r="F267" t="s">
        <v>65</v>
      </c>
    </row>
    <row r="268" spans="1:6" x14ac:dyDescent="0.2">
      <c r="A268" t="s">
        <v>39</v>
      </c>
      <c r="B268" t="s">
        <v>29</v>
      </c>
      <c r="C268" t="s">
        <v>12</v>
      </c>
      <c r="D268" s="4">
        <v>42045</v>
      </c>
      <c r="E268">
        <v>1413696</v>
      </c>
      <c r="F268" t="s">
        <v>64</v>
      </c>
    </row>
    <row r="269" spans="1:6" x14ac:dyDescent="0.2">
      <c r="A269" t="s">
        <v>40</v>
      </c>
      <c r="B269" t="s">
        <v>23</v>
      </c>
      <c r="C269" t="s">
        <v>12</v>
      </c>
      <c r="D269" s="4">
        <v>42045</v>
      </c>
      <c r="E269">
        <v>2923712</v>
      </c>
      <c r="F269" t="s">
        <v>71</v>
      </c>
    </row>
    <row r="270" spans="1:6" x14ac:dyDescent="0.2">
      <c r="A270" t="s">
        <v>40</v>
      </c>
      <c r="B270" t="s">
        <v>23</v>
      </c>
      <c r="C270" t="s">
        <v>13</v>
      </c>
      <c r="D270" s="4">
        <v>42045</v>
      </c>
      <c r="E270">
        <v>938304</v>
      </c>
      <c r="F270" t="s">
        <v>52</v>
      </c>
    </row>
    <row r="271" spans="1:6" x14ac:dyDescent="0.2">
      <c r="A271" t="s">
        <v>36</v>
      </c>
      <c r="B271" t="s">
        <v>29</v>
      </c>
      <c r="C271" t="s">
        <v>13</v>
      </c>
      <c r="D271" s="4">
        <v>42045</v>
      </c>
      <c r="E271">
        <v>139104</v>
      </c>
      <c r="F271" t="s">
        <v>58</v>
      </c>
    </row>
    <row r="272" spans="1:6" x14ac:dyDescent="0.2">
      <c r="A272" t="s">
        <v>39</v>
      </c>
      <c r="B272" t="s">
        <v>29</v>
      </c>
      <c r="C272" t="s">
        <v>13</v>
      </c>
      <c r="D272" s="4">
        <v>42046</v>
      </c>
      <c r="E272">
        <v>1919872</v>
      </c>
      <c r="F272" t="s">
        <v>47</v>
      </c>
    </row>
    <row r="273" spans="1:6" x14ac:dyDescent="0.2">
      <c r="A273" t="s">
        <v>32</v>
      </c>
      <c r="B273" t="s">
        <v>29</v>
      </c>
      <c r="C273" t="s">
        <v>12</v>
      </c>
      <c r="D273" s="4">
        <v>42046</v>
      </c>
      <c r="E273">
        <v>2911872</v>
      </c>
      <c r="F273" t="s">
        <v>65</v>
      </c>
    </row>
    <row r="274" spans="1:6" x14ac:dyDescent="0.2">
      <c r="A274" t="s">
        <v>34</v>
      </c>
      <c r="B274" t="s">
        <v>29</v>
      </c>
      <c r="C274" t="s">
        <v>41</v>
      </c>
      <c r="D274" s="4">
        <v>42046</v>
      </c>
      <c r="E274">
        <v>458304</v>
      </c>
      <c r="F274" t="s">
        <v>42</v>
      </c>
    </row>
    <row r="275" spans="1:6" x14ac:dyDescent="0.2">
      <c r="A275" t="s">
        <v>31</v>
      </c>
      <c r="B275" t="s">
        <v>29</v>
      </c>
      <c r="C275" t="s">
        <v>13</v>
      </c>
      <c r="D275" s="4">
        <v>42046</v>
      </c>
      <c r="E275">
        <v>1892448</v>
      </c>
      <c r="F275" t="s">
        <v>49</v>
      </c>
    </row>
    <row r="276" spans="1:6" x14ac:dyDescent="0.2">
      <c r="A276" t="s">
        <v>31</v>
      </c>
      <c r="B276" t="s">
        <v>29</v>
      </c>
      <c r="C276" t="s">
        <v>13</v>
      </c>
      <c r="D276" s="4">
        <v>42046</v>
      </c>
      <c r="E276">
        <v>1513216</v>
      </c>
      <c r="F276" t="s">
        <v>50</v>
      </c>
    </row>
    <row r="277" spans="1:6" x14ac:dyDescent="0.2">
      <c r="A277" t="s">
        <v>24</v>
      </c>
      <c r="B277" t="s">
        <v>23</v>
      </c>
      <c r="C277" t="s">
        <v>13</v>
      </c>
      <c r="D277" s="4">
        <v>42046</v>
      </c>
      <c r="E277">
        <v>3026880</v>
      </c>
      <c r="F277" t="s">
        <v>50</v>
      </c>
    </row>
    <row r="278" spans="1:6" x14ac:dyDescent="0.2">
      <c r="A278" t="s">
        <v>24</v>
      </c>
      <c r="B278" t="s">
        <v>23</v>
      </c>
      <c r="C278" t="s">
        <v>13</v>
      </c>
      <c r="D278" s="4">
        <v>42046</v>
      </c>
      <c r="E278">
        <v>110880</v>
      </c>
      <c r="F278" t="s">
        <v>52</v>
      </c>
    </row>
    <row r="279" spans="1:6" x14ac:dyDescent="0.2">
      <c r="A279" t="s">
        <v>38</v>
      </c>
      <c r="B279" t="s">
        <v>29</v>
      </c>
      <c r="C279" t="s">
        <v>13</v>
      </c>
      <c r="D279" s="4">
        <v>42046</v>
      </c>
      <c r="E279">
        <v>823072</v>
      </c>
      <c r="F279" t="s">
        <v>45</v>
      </c>
    </row>
    <row r="280" spans="1:6" x14ac:dyDescent="0.2">
      <c r="A280" t="s">
        <v>30</v>
      </c>
      <c r="B280" t="s">
        <v>29</v>
      </c>
      <c r="C280" t="s">
        <v>12</v>
      </c>
      <c r="D280" s="4">
        <v>42046</v>
      </c>
      <c r="E280">
        <v>417696</v>
      </c>
      <c r="F280" t="s">
        <v>66</v>
      </c>
    </row>
    <row r="281" spans="1:6" x14ac:dyDescent="0.2">
      <c r="A281" t="s">
        <v>32</v>
      </c>
      <c r="B281" t="s">
        <v>29</v>
      </c>
      <c r="C281" t="s">
        <v>12</v>
      </c>
      <c r="D281" s="4">
        <v>42047</v>
      </c>
      <c r="E281">
        <v>987360</v>
      </c>
      <c r="F281" t="s">
        <v>65</v>
      </c>
    </row>
    <row r="282" spans="1:6" x14ac:dyDescent="0.2">
      <c r="A282" t="s">
        <v>27</v>
      </c>
      <c r="B282" t="s">
        <v>23</v>
      </c>
      <c r="C282" t="s">
        <v>12</v>
      </c>
      <c r="D282" s="4">
        <v>42047</v>
      </c>
      <c r="E282">
        <v>501600</v>
      </c>
      <c r="F282" t="s">
        <v>76</v>
      </c>
    </row>
    <row r="283" spans="1:6" x14ac:dyDescent="0.2">
      <c r="A283" t="s">
        <v>30</v>
      </c>
      <c r="B283" t="s">
        <v>29</v>
      </c>
      <c r="C283" t="s">
        <v>41</v>
      </c>
      <c r="D283" s="4">
        <v>42047</v>
      </c>
      <c r="E283">
        <v>5562336</v>
      </c>
      <c r="F283" t="s">
        <v>4</v>
      </c>
    </row>
    <row r="284" spans="1:6" x14ac:dyDescent="0.2">
      <c r="A284" t="s">
        <v>40</v>
      </c>
      <c r="B284" t="s">
        <v>23</v>
      </c>
      <c r="C284" t="s">
        <v>13</v>
      </c>
      <c r="D284" s="4">
        <v>42047</v>
      </c>
      <c r="E284">
        <v>460832</v>
      </c>
      <c r="F284" t="s">
        <v>51</v>
      </c>
    </row>
    <row r="285" spans="1:6" x14ac:dyDescent="0.2">
      <c r="A285" t="s">
        <v>16</v>
      </c>
      <c r="B285" t="s">
        <v>14</v>
      </c>
      <c r="C285" t="s">
        <v>41</v>
      </c>
      <c r="D285" s="4">
        <v>42048</v>
      </c>
      <c r="E285">
        <v>941824</v>
      </c>
      <c r="F285" t="s">
        <v>4</v>
      </c>
    </row>
    <row r="286" spans="1:6" x14ac:dyDescent="0.2">
      <c r="A286" t="s">
        <v>38</v>
      </c>
      <c r="B286" t="s">
        <v>29</v>
      </c>
      <c r="C286" t="s">
        <v>13</v>
      </c>
      <c r="D286" s="4">
        <v>42048</v>
      </c>
      <c r="E286">
        <v>1074880</v>
      </c>
      <c r="F286" t="s">
        <v>45</v>
      </c>
    </row>
    <row r="287" spans="1:6" x14ac:dyDescent="0.2">
      <c r="A287" t="s">
        <v>15</v>
      </c>
      <c r="B287" t="s">
        <v>14</v>
      </c>
      <c r="C287" t="s">
        <v>12</v>
      </c>
      <c r="D287" s="4">
        <v>42048</v>
      </c>
      <c r="E287">
        <v>1387840</v>
      </c>
      <c r="F287" t="s">
        <v>69</v>
      </c>
    </row>
    <row r="288" spans="1:6" x14ac:dyDescent="0.2">
      <c r="A288" t="s">
        <v>25</v>
      </c>
      <c r="B288" t="s">
        <v>23</v>
      </c>
      <c r="C288" t="s">
        <v>12</v>
      </c>
      <c r="D288" s="4">
        <v>42048</v>
      </c>
      <c r="E288">
        <v>246720</v>
      </c>
      <c r="F288" t="s">
        <v>77</v>
      </c>
    </row>
    <row r="289" spans="1:6" x14ac:dyDescent="0.2">
      <c r="A289" t="s">
        <v>39</v>
      </c>
      <c r="B289" t="s">
        <v>29</v>
      </c>
      <c r="C289" t="s">
        <v>13</v>
      </c>
      <c r="D289" s="4">
        <v>42048</v>
      </c>
      <c r="E289">
        <v>1562976</v>
      </c>
      <c r="F289" t="s">
        <v>46</v>
      </c>
    </row>
    <row r="290" spans="1:6" x14ac:dyDescent="0.2">
      <c r="A290" t="s">
        <v>32</v>
      </c>
      <c r="B290" t="s">
        <v>29</v>
      </c>
      <c r="C290" t="s">
        <v>13</v>
      </c>
      <c r="D290" s="4">
        <v>42048</v>
      </c>
      <c r="E290">
        <v>1568288</v>
      </c>
      <c r="F290" t="s">
        <v>48</v>
      </c>
    </row>
    <row r="291" spans="1:6" x14ac:dyDescent="0.2">
      <c r="A291" t="s">
        <v>25</v>
      </c>
      <c r="B291" t="s">
        <v>23</v>
      </c>
      <c r="C291" t="s">
        <v>13</v>
      </c>
      <c r="D291" s="4">
        <v>42048</v>
      </c>
      <c r="E291">
        <v>358464</v>
      </c>
      <c r="F291" t="s">
        <v>61</v>
      </c>
    </row>
    <row r="292" spans="1:6" x14ac:dyDescent="0.2">
      <c r="A292" t="s">
        <v>30</v>
      </c>
      <c r="B292" t="s">
        <v>29</v>
      </c>
      <c r="C292" t="s">
        <v>12</v>
      </c>
      <c r="D292" s="4">
        <v>42048</v>
      </c>
      <c r="E292">
        <v>361920</v>
      </c>
      <c r="F292" t="s">
        <v>63</v>
      </c>
    </row>
    <row r="293" spans="1:6" x14ac:dyDescent="0.2">
      <c r="A293" t="s">
        <v>40</v>
      </c>
      <c r="B293" t="s">
        <v>23</v>
      </c>
      <c r="C293" t="s">
        <v>12</v>
      </c>
      <c r="D293" s="4">
        <v>42048</v>
      </c>
      <c r="E293">
        <v>327552</v>
      </c>
      <c r="F293" t="s">
        <v>72</v>
      </c>
    </row>
    <row r="294" spans="1:6" x14ac:dyDescent="0.2">
      <c r="A294" t="s">
        <v>22</v>
      </c>
      <c r="B294" t="s">
        <v>19</v>
      </c>
      <c r="C294" t="s">
        <v>12</v>
      </c>
      <c r="D294" s="4">
        <v>42048</v>
      </c>
      <c r="E294">
        <v>2596768</v>
      </c>
      <c r="F294" t="s">
        <v>76</v>
      </c>
    </row>
    <row r="295" spans="1:6" x14ac:dyDescent="0.2">
      <c r="A295" t="s">
        <v>24</v>
      </c>
      <c r="B295" t="s">
        <v>23</v>
      </c>
      <c r="C295" t="s">
        <v>13</v>
      </c>
      <c r="D295" s="4">
        <v>42048</v>
      </c>
      <c r="E295">
        <v>1405856</v>
      </c>
      <c r="F295" t="s">
        <v>50</v>
      </c>
    </row>
    <row r="296" spans="1:6" x14ac:dyDescent="0.2">
      <c r="A296" t="s">
        <v>24</v>
      </c>
      <c r="B296" t="s">
        <v>23</v>
      </c>
      <c r="C296" t="s">
        <v>12</v>
      </c>
      <c r="D296" s="4">
        <v>42048</v>
      </c>
      <c r="E296">
        <v>486208</v>
      </c>
      <c r="F296" t="s">
        <v>71</v>
      </c>
    </row>
    <row r="297" spans="1:6" x14ac:dyDescent="0.2">
      <c r="A297" t="s">
        <v>40</v>
      </c>
      <c r="B297" t="s">
        <v>23</v>
      </c>
      <c r="C297" t="s">
        <v>12</v>
      </c>
      <c r="D297" s="4">
        <v>42048</v>
      </c>
      <c r="E297">
        <v>1547776</v>
      </c>
      <c r="F297" t="s">
        <v>70</v>
      </c>
    </row>
    <row r="298" spans="1:6" x14ac:dyDescent="0.2">
      <c r="A298" t="s">
        <v>36</v>
      </c>
      <c r="B298" t="s">
        <v>29</v>
      </c>
      <c r="C298" t="s">
        <v>13</v>
      </c>
      <c r="D298" s="4">
        <v>42049</v>
      </c>
      <c r="E298">
        <v>6048864</v>
      </c>
      <c r="F298" t="s">
        <v>58</v>
      </c>
    </row>
    <row r="299" spans="1:6" x14ac:dyDescent="0.2">
      <c r="A299" t="s">
        <v>15</v>
      </c>
      <c r="B299" t="s">
        <v>14</v>
      </c>
      <c r="C299" t="s">
        <v>12</v>
      </c>
      <c r="D299" s="4">
        <v>42049</v>
      </c>
      <c r="E299">
        <v>1710112</v>
      </c>
      <c r="F299" t="s">
        <v>72</v>
      </c>
    </row>
    <row r="300" spans="1:6" x14ac:dyDescent="0.2">
      <c r="A300" t="s">
        <v>31</v>
      </c>
      <c r="B300" t="s">
        <v>29</v>
      </c>
      <c r="C300" t="s">
        <v>13</v>
      </c>
      <c r="D300" s="4">
        <v>42050</v>
      </c>
      <c r="E300">
        <v>602080</v>
      </c>
      <c r="F300" t="s">
        <v>50</v>
      </c>
    </row>
    <row r="301" spans="1:6" x14ac:dyDescent="0.2">
      <c r="A301" t="s">
        <v>39</v>
      </c>
      <c r="B301" t="s">
        <v>29</v>
      </c>
      <c r="C301" t="s">
        <v>12</v>
      </c>
      <c r="D301" s="4">
        <v>42050</v>
      </c>
      <c r="E301">
        <v>975456</v>
      </c>
      <c r="F301" t="s">
        <v>64</v>
      </c>
    </row>
    <row r="302" spans="1:6" x14ac:dyDescent="0.2">
      <c r="A302" t="s">
        <v>32</v>
      </c>
      <c r="B302" t="s">
        <v>29</v>
      </c>
      <c r="C302" t="s">
        <v>12</v>
      </c>
      <c r="D302" s="4">
        <v>42050</v>
      </c>
      <c r="E302">
        <v>1511168</v>
      </c>
      <c r="F302" t="s">
        <v>66</v>
      </c>
    </row>
    <row r="303" spans="1:6" x14ac:dyDescent="0.2">
      <c r="A303" t="s">
        <v>26</v>
      </c>
      <c r="B303" t="s">
        <v>23</v>
      </c>
      <c r="C303" t="s">
        <v>12</v>
      </c>
      <c r="D303" s="4">
        <v>42050</v>
      </c>
      <c r="E303">
        <v>594880</v>
      </c>
      <c r="F303" t="s">
        <v>73</v>
      </c>
    </row>
    <row r="304" spans="1:6" x14ac:dyDescent="0.2">
      <c r="A304" t="s">
        <v>15</v>
      </c>
      <c r="B304" t="s">
        <v>14</v>
      </c>
      <c r="C304" t="s">
        <v>13</v>
      </c>
      <c r="D304" s="4">
        <v>42050</v>
      </c>
      <c r="E304">
        <v>7822272</v>
      </c>
      <c r="F304" t="s">
        <v>48</v>
      </c>
    </row>
    <row r="305" spans="1:6" x14ac:dyDescent="0.2">
      <c r="A305" t="s">
        <v>39</v>
      </c>
      <c r="B305" t="s">
        <v>29</v>
      </c>
      <c r="C305" t="s">
        <v>12</v>
      </c>
      <c r="D305" s="4">
        <v>42050</v>
      </c>
      <c r="E305">
        <v>1367104</v>
      </c>
      <c r="F305" t="s">
        <v>64</v>
      </c>
    </row>
    <row r="306" spans="1:6" x14ac:dyDescent="0.2">
      <c r="A306" t="s">
        <v>28</v>
      </c>
      <c r="B306" t="s">
        <v>23</v>
      </c>
      <c r="C306" t="s">
        <v>12</v>
      </c>
      <c r="D306" s="4">
        <v>42050</v>
      </c>
      <c r="E306">
        <v>1059744</v>
      </c>
      <c r="F306" t="s">
        <v>74</v>
      </c>
    </row>
    <row r="307" spans="1:6" x14ac:dyDescent="0.2">
      <c r="A307" t="s">
        <v>22</v>
      </c>
      <c r="B307" t="s">
        <v>19</v>
      </c>
      <c r="C307" t="s">
        <v>13</v>
      </c>
      <c r="D307" s="4">
        <v>42051</v>
      </c>
      <c r="E307">
        <v>2554048</v>
      </c>
      <c r="F307" t="s">
        <v>54</v>
      </c>
    </row>
    <row r="308" spans="1:6" x14ac:dyDescent="0.2">
      <c r="A308" t="s">
        <v>30</v>
      </c>
      <c r="B308" t="s">
        <v>29</v>
      </c>
      <c r="C308" t="s">
        <v>12</v>
      </c>
      <c r="D308" s="4">
        <v>42051</v>
      </c>
      <c r="E308">
        <v>93600</v>
      </c>
      <c r="F308" t="s">
        <v>65</v>
      </c>
    </row>
    <row r="309" spans="1:6" x14ac:dyDescent="0.2">
      <c r="A309" t="s">
        <v>30</v>
      </c>
      <c r="B309" t="s">
        <v>29</v>
      </c>
      <c r="C309" t="s">
        <v>13</v>
      </c>
      <c r="D309" s="4">
        <v>42051</v>
      </c>
      <c r="E309">
        <v>1478304</v>
      </c>
      <c r="F309" t="s">
        <v>48</v>
      </c>
    </row>
    <row r="310" spans="1:6" x14ac:dyDescent="0.2">
      <c r="A310" t="s">
        <v>33</v>
      </c>
      <c r="B310" t="s">
        <v>29</v>
      </c>
      <c r="C310" t="s">
        <v>13</v>
      </c>
      <c r="D310" s="4">
        <v>42051</v>
      </c>
      <c r="E310">
        <v>842848</v>
      </c>
      <c r="F310" t="s">
        <v>58</v>
      </c>
    </row>
    <row r="311" spans="1:6" x14ac:dyDescent="0.2">
      <c r="A311" t="s">
        <v>31</v>
      </c>
      <c r="B311" t="s">
        <v>29</v>
      </c>
      <c r="C311" t="s">
        <v>12</v>
      </c>
      <c r="D311" s="4">
        <v>42051</v>
      </c>
      <c r="E311">
        <v>728576</v>
      </c>
      <c r="F311" t="s">
        <v>65</v>
      </c>
    </row>
    <row r="312" spans="1:6" x14ac:dyDescent="0.2">
      <c r="A312" t="s">
        <v>24</v>
      </c>
      <c r="B312" t="s">
        <v>23</v>
      </c>
      <c r="C312" t="s">
        <v>41</v>
      </c>
      <c r="D312" s="4">
        <v>42052</v>
      </c>
      <c r="E312">
        <v>726784</v>
      </c>
      <c r="F312" t="s">
        <v>43</v>
      </c>
    </row>
    <row r="313" spans="1:6" x14ac:dyDescent="0.2">
      <c r="A313" t="s">
        <v>26</v>
      </c>
      <c r="B313" t="s">
        <v>23</v>
      </c>
      <c r="C313" t="s">
        <v>13</v>
      </c>
      <c r="D313" s="4">
        <v>42052</v>
      </c>
      <c r="E313">
        <v>677952</v>
      </c>
      <c r="F313" t="s">
        <v>59</v>
      </c>
    </row>
    <row r="314" spans="1:6" x14ac:dyDescent="0.2">
      <c r="A314" t="s">
        <v>30</v>
      </c>
      <c r="B314" t="s">
        <v>29</v>
      </c>
      <c r="C314" t="s">
        <v>12</v>
      </c>
      <c r="D314" s="4">
        <v>42052</v>
      </c>
      <c r="E314">
        <v>570784</v>
      </c>
      <c r="F314" t="s">
        <v>65</v>
      </c>
    </row>
    <row r="315" spans="1:6" x14ac:dyDescent="0.2">
      <c r="A315" t="s">
        <v>32</v>
      </c>
      <c r="B315" t="s">
        <v>29</v>
      </c>
      <c r="C315" t="s">
        <v>12</v>
      </c>
      <c r="D315" s="4">
        <v>42052</v>
      </c>
      <c r="E315">
        <v>1122944</v>
      </c>
      <c r="F315" t="s">
        <v>65</v>
      </c>
    </row>
    <row r="316" spans="1:6" x14ac:dyDescent="0.2">
      <c r="A316" t="s">
        <v>40</v>
      </c>
      <c r="B316" t="s">
        <v>23</v>
      </c>
      <c r="C316" t="s">
        <v>12</v>
      </c>
      <c r="D316" s="4">
        <v>42052</v>
      </c>
      <c r="E316">
        <v>649792</v>
      </c>
      <c r="F316" t="s">
        <v>68</v>
      </c>
    </row>
    <row r="317" spans="1:6" x14ac:dyDescent="0.2">
      <c r="A317" t="s">
        <v>33</v>
      </c>
      <c r="B317" t="s">
        <v>29</v>
      </c>
      <c r="C317" t="s">
        <v>12</v>
      </c>
      <c r="D317" s="4">
        <v>42052</v>
      </c>
      <c r="E317">
        <v>984800</v>
      </c>
      <c r="F317" t="s">
        <v>76</v>
      </c>
    </row>
    <row r="318" spans="1:6" x14ac:dyDescent="0.2">
      <c r="A318" t="s">
        <v>27</v>
      </c>
      <c r="B318" t="s">
        <v>23</v>
      </c>
      <c r="C318" t="s">
        <v>13</v>
      </c>
      <c r="D318" s="4">
        <v>42052</v>
      </c>
      <c r="E318">
        <v>1517280</v>
      </c>
      <c r="F318" t="s">
        <v>53</v>
      </c>
    </row>
    <row r="319" spans="1:6" x14ac:dyDescent="0.2">
      <c r="A319" t="s">
        <v>26</v>
      </c>
      <c r="B319" t="s">
        <v>23</v>
      </c>
      <c r="C319" t="s">
        <v>13</v>
      </c>
      <c r="D319" s="4">
        <v>42052</v>
      </c>
      <c r="E319">
        <v>2390912</v>
      </c>
      <c r="F319" t="s">
        <v>59</v>
      </c>
    </row>
    <row r="320" spans="1:6" x14ac:dyDescent="0.2">
      <c r="A320" t="s">
        <v>22</v>
      </c>
      <c r="B320" t="s">
        <v>19</v>
      </c>
      <c r="C320" t="s">
        <v>13</v>
      </c>
      <c r="D320" s="4">
        <v>42053</v>
      </c>
      <c r="E320">
        <v>2427072</v>
      </c>
      <c r="F320" t="s">
        <v>53</v>
      </c>
    </row>
    <row r="321" spans="1:6" x14ac:dyDescent="0.2">
      <c r="A321" t="s">
        <v>33</v>
      </c>
      <c r="B321" t="s">
        <v>29</v>
      </c>
      <c r="C321" t="s">
        <v>13</v>
      </c>
      <c r="D321" s="4">
        <v>42053</v>
      </c>
      <c r="E321">
        <v>2730304</v>
      </c>
      <c r="F321" t="s">
        <v>59</v>
      </c>
    </row>
    <row r="322" spans="1:6" x14ac:dyDescent="0.2">
      <c r="A322" t="s">
        <v>18</v>
      </c>
      <c r="B322" t="s">
        <v>14</v>
      </c>
      <c r="C322" t="s">
        <v>12</v>
      </c>
      <c r="D322" s="4">
        <v>42053</v>
      </c>
      <c r="E322">
        <v>1536032</v>
      </c>
      <c r="F322" t="s">
        <v>74</v>
      </c>
    </row>
    <row r="323" spans="1:6" x14ac:dyDescent="0.2">
      <c r="A323" t="s">
        <v>36</v>
      </c>
      <c r="B323" t="s">
        <v>29</v>
      </c>
      <c r="C323" t="s">
        <v>41</v>
      </c>
      <c r="D323" s="4">
        <v>42053</v>
      </c>
      <c r="E323">
        <v>1396160</v>
      </c>
      <c r="F323" t="s">
        <v>42</v>
      </c>
    </row>
    <row r="324" spans="1:6" x14ac:dyDescent="0.2">
      <c r="A324" t="s">
        <v>40</v>
      </c>
      <c r="B324" t="s">
        <v>23</v>
      </c>
      <c r="C324" t="s">
        <v>13</v>
      </c>
      <c r="D324" s="4">
        <v>42053</v>
      </c>
      <c r="E324">
        <v>2406912</v>
      </c>
      <c r="F324" t="s">
        <v>49</v>
      </c>
    </row>
    <row r="325" spans="1:6" x14ac:dyDescent="0.2">
      <c r="A325" t="s">
        <v>24</v>
      </c>
      <c r="B325" t="s">
        <v>23</v>
      </c>
      <c r="C325" t="s">
        <v>12</v>
      </c>
      <c r="D325" s="4">
        <v>42053</v>
      </c>
      <c r="E325">
        <v>2126496</v>
      </c>
      <c r="F325" t="s">
        <v>66</v>
      </c>
    </row>
    <row r="326" spans="1:6" x14ac:dyDescent="0.2">
      <c r="A326" t="s">
        <v>20</v>
      </c>
      <c r="B326" t="s">
        <v>19</v>
      </c>
      <c r="C326" t="s">
        <v>12</v>
      </c>
      <c r="D326" s="4">
        <v>42053</v>
      </c>
      <c r="E326">
        <v>1116128</v>
      </c>
      <c r="F326" t="s">
        <v>77</v>
      </c>
    </row>
    <row r="327" spans="1:6" x14ac:dyDescent="0.2">
      <c r="A327" t="s">
        <v>33</v>
      </c>
      <c r="B327" t="s">
        <v>29</v>
      </c>
      <c r="C327" t="s">
        <v>12</v>
      </c>
      <c r="D327" s="4">
        <v>42053</v>
      </c>
      <c r="E327">
        <v>675008</v>
      </c>
      <c r="F327" t="s">
        <v>73</v>
      </c>
    </row>
    <row r="328" spans="1:6" x14ac:dyDescent="0.2">
      <c r="A328" t="s">
        <v>39</v>
      </c>
      <c r="B328" t="s">
        <v>29</v>
      </c>
      <c r="C328" t="s">
        <v>12</v>
      </c>
      <c r="D328" s="4">
        <v>42053</v>
      </c>
      <c r="E328">
        <v>1415456</v>
      </c>
      <c r="F328" t="s">
        <v>66</v>
      </c>
    </row>
    <row r="329" spans="1:6" x14ac:dyDescent="0.2">
      <c r="A329" t="s">
        <v>25</v>
      </c>
      <c r="B329" t="s">
        <v>23</v>
      </c>
      <c r="C329" t="s">
        <v>12</v>
      </c>
      <c r="D329" s="4">
        <v>42053</v>
      </c>
      <c r="E329">
        <v>136320</v>
      </c>
      <c r="F329" t="s">
        <v>73</v>
      </c>
    </row>
    <row r="330" spans="1:6" x14ac:dyDescent="0.2">
      <c r="A330" t="s">
        <v>26</v>
      </c>
      <c r="B330" t="s">
        <v>23</v>
      </c>
      <c r="C330" t="s">
        <v>12</v>
      </c>
      <c r="D330" s="4">
        <v>42054</v>
      </c>
      <c r="E330">
        <v>334048</v>
      </c>
      <c r="F330" t="s">
        <v>77</v>
      </c>
    </row>
    <row r="331" spans="1:6" x14ac:dyDescent="0.2">
      <c r="A331" t="s">
        <v>25</v>
      </c>
      <c r="B331" t="s">
        <v>23</v>
      </c>
      <c r="C331" t="s">
        <v>13</v>
      </c>
      <c r="D331" s="4">
        <v>42054</v>
      </c>
      <c r="E331">
        <v>2398912</v>
      </c>
      <c r="F331" t="s">
        <v>59</v>
      </c>
    </row>
    <row r="332" spans="1:6" x14ac:dyDescent="0.2">
      <c r="A332" t="s">
        <v>25</v>
      </c>
      <c r="B332" t="s">
        <v>23</v>
      </c>
      <c r="C332" t="s">
        <v>41</v>
      </c>
      <c r="D332" s="4">
        <v>42055</v>
      </c>
      <c r="E332">
        <v>140992</v>
      </c>
      <c r="F332" t="s">
        <v>10</v>
      </c>
    </row>
    <row r="333" spans="1:6" x14ac:dyDescent="0.2">
      <c r="A333" t="s">
        <v>33</v>
      </c>
      <c r="B333" t="s">
        <v>29</v>
      </c>
      <c r="C333" t="s">
        <v>12</v>
      </c>
      <c r="D333" s="4">
        <v>42055</v>
      </c>
      <c r="E333">
        <v>952992</v>
      </c>
      <c r="F333" t="s">
        <v>73</v>
      </c>
    </row>
    <row r="334" spans="1:6" x14ac:dyDescent="0.2">
      <c r="A334" t="s">
        <v>25</v>
      </c>
      <c r="B334" t="s">
        <v>23</v>
      </c>
      <c r="C334" t="s">
        <v>12</v>
      </c>
      <c r="D334" s="4">
        <v>42055</v>
      </c>
      <c r="E334">
        <v>3240128</v>
      </c>
      <c r="F334" t="s">
        <v>74</v>
      </c>
    </row>
    <row r="335" spans="1:6" x14ac:dyDescent="0.2">
      <c r="A335" t="s">
        <v>39</v>
      </c>
      <c r="B335" t="s">
        <v>29</v>
      </c>
      <c r="C335" t="s">
        <v>41</v>
      </c>
      <c r="D335" s="4">
        <v>42055</v>
      </c>
      <c r="E335">
        <v>1378400</v>
      </c>
      <c r="F335" t="s">
        <v>4</v>
      </c>
    </row>
    <row r="336" spans="1:6" x14ac:dyDescent="0.2">
      <c r="A336" t="s">
        <v>25</v>
      </c>
      <c r="B336" t="s">
        <v>23</v>
      </c>
      <c r="C336" t="s">
        <v>13</v>
      </c>
      <c r="D336" s="4">
        <v>42055</v>
      </c>
      <c r="E336">
        <v>1775712</v>
      </c>
      <c r="F336" t="s">
        <v>60</v>
      </c>
    </row>
    <row r="337" spans="1:6" x14ac:dyDescent="0.2">
      <c r="A337" t="s">
        <v>30</v>
      </c>
      <c r="B337" t="s">
        <v>29</v>
      </c>
      <c r="C337" t="s">
        <v>12</v>
      </c>
      <c r="D337" s="4">
        <v>42055</v>
      </c>
      <c r="E337">
        <v>283776</v>
      </c>
      <c r="F337" t="s">
        <v>66</v>
      </c>
    </row>
    <row r="338" spans="1:6" x14ac:dyDescent="0.2">
      <c r="A338" t="s">
        <v>24</v>
      </c>
      <c r="B338" t="s">
        <v>23</v>
      </c>
      <c r="C338" t="s">
        <v>12</v>
      </c>
      <c r="D338" s="4">
        <v>42055</v>
      </c>
      <c r="E338">
        <v>1225792</v>
      </c>
      <c r="F338" t="s">
        <v>67</v>
      </c>
    </row>
    <row r="339" spans="1:6" x14ac:dyDescent="0.2">
      <c r="A339" t="s">
        <v>40</v>
      </c>
      <c r="B339" t="s">
        <v>23</v>
      </c>
      <c r="C339" t="s">
        <v>13</v>
      </c>
      <c r="D339" s="4">
        <v>42055</v>
      </c>
      <c r="E339">
        <v>2420000</v>
      </c>
      <c r="F339" t="s">
        <v>52</v>
      </c>
    </row>
    <row r="340" spans="1:6" x14ac:dyDescent="0.2">
      <c r="A340" t="s">
        <v>34</v>
      </c>
      <c r="B340" t="s">
        <v>29</v>
      </c>
      <c r="C340" t="s">
        <v>41</v>
      </c>
      <c r="D340" s="4">
        <v>42056</v>
      </c>
      <c r="E340">
        <v>386560</v>
      </c>
      <c r="F340" t="s">
        <v>6</v>
      </c>
    </row>
    <row r="341" spans="1:6" x14ac:dyDescent="0.2">
      <c r="A341" t="s">
        <v>30</v>
      </c>
      <c r="B341" t="s">
        <v>29</v>
      </c>
      <c r="C341" t="s">
        <v>13</v>
      </c>
      <c r="D341" s="4">
        <v>42056</v>
      </c>
      <c r="E341">
        <v>1803456</v>
      </c>
      <c r="F341" t="s">
        <v>49</v>
      </c>
    </row>
    <row r="342" spans="1:6" x14ac:dyDescent="0.2">
      <c r="A342" t="s">
        <v>40</v>
      </c>
      <c r="B342" t="s">
        <v>23</v>
      </c>
      <c r="C342" t="s">
        <v>13</v>
      </c>
      <c r="D342" s="4">
        <v>42056</v>
      </c>
      <c r="E342">
        <v>1054720</v>
      </c>
      <c r="F342" t="s">
        <v>51</v>
      </c>
    </row>
    <row r="343" spans="1:6" x14ac:dyDescent="0.2">
      <c r="A343" t="s">
        <v>39</v>
      </c>
      <c r="B343" t="s">
        <v>29</v>
      </c>
      <c r="C343" t="s">
        <v>12</v>
      </c>
      <c r="D343" s="4">
        <v>42056</v>
      </c>
      <c r="E343">
        <v>3316896</v>
      </c>
      <c r="F343" t="s">
        <v>63</v>
      </c>
    </row>
    <row r="344" spans="1:6" x14ac:dyDescent="0.2">
      <c r="A344" t="s">
        <v>40</v>
      </c>
      <c r="B344" t="s">
        <v>23</v>
      </c>
      <c r="C344" t="s">
        <v>13</v>
      </c>
      <c r="D344" s="4">
        <v>42056</v>
      </c>
      <c r="E344">
        <v>1109120</v>
      </c>
      <c r="F344" t="s">
        <v>51</v>
      </c>
    </row>
    <row r="345" spans="1:6" x14ac:dyDescent="0.2">
      <c r="A345" t="s">
        <v>36</v>
      </c>
      <c r="B345" t="s">
        <v>29</v>
      </c>
      <c r="C345" t="s">
        <v>13</v>
      </c>
      <c r="D345" s="4">
        <v>42056</v>
      </c>
      <c r="E345">
        <v>1316672</v>
      </c>
      <c r="F345" t="s">
        <v>59</v>
      </c>
    </row>
    <row r="346" spans="1:6" x14ac:dyDescent="0.2">
      <c r="A346" t="s">
        <v>31</v>
      </c>
      <c r="B346" t="s">
        <v>29</v>
      </c>
      <c r="C346" t="s">
        <v>12</v>
      </c>
      <c r="D346" s="4">
        <v>42056</v>
      </c>
      <c r="E346">
        <v>370720</v>
      </c>
      <c r="F346" t="s">
        <v>65</v>
      </c>
    </row>
    <row r="347" spans="1:6" x14ac:dyDescent="0.2">
      <c r="A347" t="s">
        <v>15</v>
      </c>
      <c r="B347" t="s">
        <v>14</v>
      </c>
      <c r="C347" t="s">
        <v>41</v>
      </c>
      <c r="D347" s="4">
        <v>42057</v>
      </c>
      <c r="E347">
        <v>1857504</v>
      </c>
      <c r="F347" t="s">
        <v>43</v>
      </c>
    </row>
    <row r="348" spans="1:6" x14ac:dyDescent="0.2">
      <c r="A348" t="s">
        <v>38</v>
      </c>
      <c r="B348" t="s">
        <v>29</v>
      </c>
      <c r="C348" t="s">
        <v>12</v>
      </c>
      <c r="D348" s="4">
        <v>42057</v>
      </c>
      <c r="E348">
        <v>932352</v>
      </c>
      <c r="F348" t="s">
        <v>78</v>
      </c>
    </row>
    <row r="349" spans="1:6" x14ac:dyDescent="0.2">
      <c r="A349" t="s">
        <v>15</v>
      </c>
      <c r="B349" t="s">
        <v>14</v>
      </c>
      <c r="C349" t="s">
        <v>13</v>
      </c>
      <c r="D349" s="4">
        <v>42057</v>
      </c>
      <c r="E349">
        <v>708064</v>
      </c>
      <c r="F349" t="s">
        <v>51</v>
      </c>
    </row>
    <row r="350" spans="1:6" x14ac:dyDescent="0.2">
      <c r="A350" t="s">
        <v>25</v>
      </c>
      <c r="B350" t="s">
        <v>23</v>
      </c>
      <c r="C350" t="s">
        <v>13</v>
      </c>
      <c r="D350" s="4">
        <v>42057</v>
      </c>
      <c r="E350">
        <v>2638144</v>
      </c>
      <c r="F350" t="s">
        <v>61</v>
      </c>
    </row>
    <row r="351" spans="1:6" x14ac:dyDescent="0.2">
      <c r="A351" t="s">
        <v>26</v>
      </c>
      <c r="B351" t="s">
        <v>23</v>
      </c>
      <c r="C351" t="s">
        <v>12</v>
      </c>
      <c r="D351" s="4">
        <v>42057</v>
      </c>
      <c r="E351">
        <v>678368</v>
      </c>
      <c r="F351" t="s">
        <v>73</v>
      </c>
    </row>
    <row r="352" spans="1:6" x14ac:dyDescent="0.2">
      <c r="A352" t="s">
        <v>17</v>
      </c>
      <c r="B352" t="s">
        <v>14</v>
      </c>
      <c r="C352" t="s">
        <v>13</v>
      </c>
      <c r="D352" s="4">
        <v>42058</v>
      </c>
      <c r="E352">
        <v>3906912</v>
      </c>
      <c r="F352" t="s">
        <v>44</v>
      </c>
    </row>
    <row r="353" spans="1:6" x14ac:dyDescent="0.2">
      <c r="A353" t="s">
        <v>26</v>
      </c>
      <c r="B353" t="s">
        <v>23</v>
      </c>
      <c r="C353" t="s">
        <v>12</v>
      </c>
      <c r="D353" s="4">
        <v>42058</v>
      </c>
      <c r="E353">
        <v>1193184</v>
      </c>
      <c r="F353" t="s">
        <v>75</v>
      </c>
    </row>
    <row r="354" spans="1:6" x14ac:dyDescent="0.2">
      <c r="A354" t="s">
        <v>37</v>
      </c>
      <c r="B354" t="s">
        <v>29</v>
      </c>
      <c r="C354" t="s">
        <v>12</v>
      </c>
      <c r="D354" s="4">
        <v>42058</v>
      </c>
      <c r="E354">
        <v>524064</v>
      </c>
      <c r="F354" t="s">
        <v>74</v>
      </c>
    </row>
    <row r="355" spans="1:6" x14ac:dyDescent="0.2">
      <c r="A355" t="s">
        <v>31</v>
      </c>
      <c r="B355" t="s">
        <v>29</v>
      </c>
      <c r="C355" t="s">
        <v>41</v>
      </c>
      <c r="D355" s="4">
        <v>42058</v>
      </c>
      <c r="E355">
        <v>1524832</v>
      </c>
      <c r="F355" t="s">
        <v>6</v>
      </c>
    </row>
    <row r="356" spans="1:6" x14ac:dyDescent="0.2">
      <c r="A356" t="s">
        <v>40</v>
      </c>
      <c r="B356" t="s">
        <v>23</v>
      </c>
      <c r="C356" t="s">
        <v>41</v>
      </c>
      <c r="D356" s="4">
        <v>42058</v>
      </c>
      <c r="E356">
        <v>898336</v>
      </c>
      <c r="F356" t="s">
        <v>43</v>
      </c>
    </row>
    <row r="357" spans="1:6" x14ac:dyDescent="0.2">
      <c r="A357" t="s">
        <v>39</v>
      </c>
      <c r="B357" t="s">
        <v>29</v>
      </c>
      <c r="C357" t="s">
        <v>13</v>
      </c>
      <c r="D357" s="4">
        <v>42058</v>
      </c>
      <c r="E357">
        <v>3140288</v>
      </c>
      <c r="F357" t="s">
        <v>46</v>
      </c>
    </row>
    <row r="358" spans="1:6" x14ac:dyDescent="0.2">
      <c r="A358" t="s">
        <v>18</v>
      </c>
      <c r="B358" t="s">
        <v>14</v>
      </c>
      <c r="C358" t="s">
        <v>13</v>
      </c>
      <c r="D358" s="4">
        <v>42058</v>
      </c>
      <c r="E358">
        <v>848160</v>
      </c>
      <c r="F358" t="s">
        <v>59</v>
      </c>
    </row>
    <row r="359" spans="1:6" x14ac:dyDescent="0.2">
      <c r="A359" t="s">
        <v>34</v>
      </c>
      <c r="B359" t="s">
        <v>29</v>
      </c>
      <c r="C359" t="s">
        <v>12</v>
      </c>
      <c r="D359" s="4">
        <v>42058</v>
      </c>
      <c r="E359">
        <v>4364640</v>
      </c>
      <c r="F359" t="s">
        <v>70</v>
      </c>
    </row>
    <row r="360" spans="1:6" x14ac:dyDescent="0.2">
      <c r="A360" t="s">
        <v>26</v>
      </c>
      <c r="B360" t="s">
        <v>23</v>
      </c>
      <c r="C360" t="s">
        <v>41</v>
      </c>
      <c r="D360" s="4">
        <v>42058</v>
      </c>
      <c r="E360">
        <v>100416</v>
      </c>
      <c r="F360" t="s">
        <v>43</v>
      </c>
    </row>
    <row r="361" spans="1:6" x14ac:dyDescent="0.2">
      <c r="A361" t="s">
        <v>33</v>
      </c>
      <c r="B361" t="s">
        <v>29</v>
      </c>
      <c r="C361" t="s">
        <v>12</v>
      </c>
      <c r="D361" s="4">
        <v>42059</v>
      </c>
      <c r="E361">
        <v>246048</v>
      </c>
      <c r="F361" t="s">
        <v>74</v>
      </c>
    </row>
    <row r="362" spans="1:6" x14ac:dyDescent="0.2">
      <c r="A362" t="s">
        <v>15</v>
      </c>
      <c r="B362" t="s">
        <v>14</v>
      </c>
      <c r="C362" t="s">
        <v>41</v>
      </c>
      <c r="D362" s="4">
        <v>42059</v>
      </c>
      <c r="E362">
        <v>842368</v>
      </c>
      <c r="F362" t="s">
        <v>6</v>
      </c>
    </row>
    <row r="363" spans="1:6" x14ac:dyDescent="0.2">
      <c r="A363" t="s">
        <v>34</v>
      </c>
      <c r="B363" t="s">
        <v>29</v>
      </c>
      <c r="C363" t="s">
        <v>41</v>
      </c>
      <c r="D363" s="4">
        <v>42059</v>
      </c>
      <c r="E363">
        <v>1778560</v>
      </c>
      <c r="F363" t="s">
        <v>6</v>
      </c>
    </row>
    <row r="364" spans="1:6" x14ac:dyDescent="0.2">
      <c r="A364" t="s">
        <v>24</v>
      </c>
      <c r="B364" t="s">
        <v>23</v>
      </c>
      <c r="C364" t="s">
        <v>13</v>
      </c>
      <c r="D364" s="4">
        <v>42059</v>
      </c>
      <c r="E364">
        <v>1537824</v>
      </c>
      <c r="F364" t="s">
        <v>50</v>
      </c>
    </row>
    <row r="365" spans="1:6" x14ac:dyDescent="0.2">
      <c r="A365" t="s">
        <v>28</v>
      </c>
      <c r="B365" t="s">
        <v>23</v>
      </c>
      <c r="C365" t="s">
        <v>13</v>
      </c>
      <c r="D365" s="4">
        <v>42059</v>
      </c>
      <c r="E365">
        <v>2168800</v>
      </c>
      <c r="F365" t="s">
        <v>60</v>
      </c>
    </row>
    <row r="366" spans="1:6" x14ac:dyDescent="0.2">
      <c r="A366" t="s">
        <v>36</v>
      </c>
      <c r="B366" t="s">
        <v>29</v>
      </c>
      <c r="C366" t="s">
        <v>12</v>
      </c>
      <c r="D366" s="4">
        <v>42059</v>
      </c>
      <c r="E366">
        <v>212000</v>
      </c>
      <c r="F366" t="s">
        <v>77</v>
      </c>
    </row>
    <row r="367" spans="1:6" x14ac:dyDescent="0.2">
      <c r="A367" t="s">
        <v>25</v>
      </c>
      <c r="B367" t="s">
        <v>23</v>
      </c>
      <c r="C367" t="s">
        <v>12</v>
      </c>
      <c r="D367" s="4">
        <v>42059</v>
      </c>
      <c r="E367">
        <v>766880</v>
      </c>
      <c r="F367" t="s">
        <v>76</v>
      </c>
    </row>
    <row r="368" spans="1:6" x14ac:dyDescent="0.2">
      <c r="A368" t="s">
        <v>36</v>
      </c>
      <c r="B368" t="s">
        <v>29</v>
      </c>
      <c r="C368" t="s">
        <v>12</v>
      </c>
      <c r="D368" s="4">
        <v>42059</v>
      </c>
      <c r="E368">
        <v>937312</v>
      </c>
      <c r="F368" t="s">
        <v>77</v>
      </c>
    </row>
    <row r="369" spans="1:6" x14ac:dyDescent="0.2">
      <c r="A369" t="s">
        <v>39</v>
      </c>
      <c r="B369" t="s">
        <v>29</v>
      </c>
      <c r="C369" t="s">
        <v>13</v>
      </c>
      <c r="D369" s="4">
        <v>42060</v>
      </c>
      <c r="E369">
        <v>1093280</v>
      </c>
      <c r="F369" t="s">
        <v>44</v>
      </c>
    </row>
    <row r="370" spans="1:6" x14ac:dyDescent="0.2">
      <c r="A370" t="s">
        <v>15</v>
      </c>
      <c r="B370" t="s">
        <v>14</v>
      </c>
      <c r="C370" t="s">
        <v>13</v>
      </c>
      <c r="D370" s="4">
        <v>42060</v>
      </c>
      <c r="E370">
        <v>1131104</v>
      </c>
      <c r="F370" t="s">
        <v>50</v>
      </c>
    </row>
    <row r="371" spans="1:6" x14ac:dyDescent="0.2">
      <c r="A371" t="s">
        <v>34</v>
      </c>
      <c r="B371" t="s">
        <v>29</v>
      </c>
      <c r="C371" t="s">
        <v>12</v>
      </c>
      <c r="D371" s="4">
        <v>42060</v>
      </c>
      <c r="E371">
        <v>476576</v>
      </c>
      <c r="F371" t="s">
        <v>70</v>
      </c>
    </row>
    <row r="372" spans="1:6" x14ac:dyDescent="0.2">
      <c r="A372" t="s">
        <v>34</v>
      </c>
      <c r="B372" t="s">
        <v>29</v>
      </c>
      <c r="C372" t="s">
        <v>13</v>
      </c>
      <c r="D372" s="4">
        <v>42060</v>
      </c>
      <c r="E372">
        <v>236032</v>
      </c>
      <c r="F372" t="s">
        <v>53</v>
      </c>
    </row>
    <row r="373" spans="1:6" x14ac:dyDescent="0.2">
      <c r="A373" t="s">
        <v>34</v>
      </c>
      <c r="B373" t="s">
        <v>29</v>
      </c>
      <c r="C373" t="s">
        <v>13</v>
      </c>
      <c r="D373" s="4">
        <v>42060</v>
      </c>
      <c r="E373">
        <v>2652992</v>
      </c>
      <c r="F373" t="s">
        <v>57</v>
      </c>
    </row>
    <row r="374" spans="1:6" x14ac:dyDescent="0.2">
      <c r="A374" t="s">
        <v>35</v>
      </c>
      <c r="B374" t="s">
        <v>29</v>
      </c>
      <c r="C374" t="s">
        <v>12</v>
      </c>
      <c r="D374" s="4">
        <v>42060</v>
      </c>
      <c r="E374">
        <v>4645440</v>
      </c>
      <c r="F374" t="s">
        <v>63</v>
      </c>
    </row>
    <row r="375" spans="1:6" x14ac:dyDescent="0.2">
      <c r="A375" t="s">
        <v>30</v>
      </c>
      <c r="B375" t="s">
        <v>29</v>
      </c>
      <c r="C375" t="s">
        <v>12</v>
      </c>
      <c r="D375" s="4">
        <v>42060</v>
      </c>
      <c r="E375">
        <v>2473888</v>
      </c>
      <c r="F375" t="s">
        <v>65</v>
      </c>
    </row>
    <row r="376" spans="1:6" x14ac:dyDescent="0.2">
      <c r="A376" t="s">
        <v>30</v>
      </c>
      <c r="B376" t="s">
        <v>29</v>
      </c>
      <c r="C376" t="s">
        <v>12</v>
      </c>
      <c r="D376" s="4">
        <v>42060</v>
      </c>
      <c r="E376">
        <v>2820064</v>
      </c>
      <c r="F376" t="s">
        <v>64</v>
      </c>
    </row>
    <row r="377" spans="1:6" x14ac:dyDescent="0.2">
      <c r="A377" t="s">
        <v>32</v>
      </c>
      <c r="B377" t="s">
        <v>29</v>
      </c>
      <c r="C377" t="s">
        <v>12</v>
      </c>
      <c r="D377" s="4">
        <v>42061</v>
      </c>
      <c r="E377">
        <v>75808</v>
      </c>
      <c r="F377" t="s">
        <v>64</v>
      </c>
    </row>
    <row r="378" spans="1:6" x14ac:dyDescent="0.2">
      <c r="A378" t="s">
        <v>36</v>
      </c>
      <c r="B378" t="s">
        <v>29</v>
      </c>
      <c r="C378" t="s">
        <v>12</v>
      </c>
      <c r="D378" s="4">
        <v>42061</v>
      </c>
      <c r="E378">
        <v>834528</v>
      </c>
      <c r="F378" t="s">
        <v>74</v>
      </c>
    </row>
    <row r="379" spans="1:6" x14ac:dyDescent="0.2">
      <c r="A379" t="s">
        <v>22</v>
      </c>
      <c r="B379" t="s">
        <v>19</v>
      </c>
      <c r="C379" t="s">
        <v>41</v>
      </c>
      <c r="D379" s="4">
        <v>42061</v>
      </c>
      <c r="E379">
        <v>1029856</v>
      </c>
      <c r="F379" t="s">
        <v>43</v>
      </c>
    </row>
    <row r="380" spans="1:6" x14ac:dyDescent="0.2">
      <c r="A380" t="s">
        <v>36</v>
      </c>
      <c r="B380" t="s">
        <v>29</v>
      </c>
      <c r="C380" t="s">
        <v>41</v>
      </c>
      <c r="D380" s="4">
        <v>42061</v>
      </c>
      <c r="E380">
        <v>837568</v>
      </c>
      <c r="F380" t="s">
        <v>6</v>
      </c>
    </row>
    <row r="381" spans="1:6" x14ac:dyDescent="0.2">
      <c r="A381" t="s">
        <v>17</v>
      </c>
      <c r="B381" t="s">
        <v>14</v>
      </c>
      <c r="C381" t="s">
        <v>12</v>
      </c>
      <c r="D381" s="4">
        <v>42061</v>
      </c>
      <c r="E381">
        <v>1453568</v>
      </c>
      <c r="F381" t="s">
        <v>65</v>
      </c>
    </row>
    <row r="382" spans="1:6" x14ac:dyDescent="0.2">
      <c r="A382" t="s">
        <v>26</v>
      </c>
      <c r="B382" t="s">
        <v>23</v>
      </c>
      <c r="C382" t="s">
        <v>13</v>
      </c>
      <c r="D382" s="4">
        <v>42061</v>
      </c>
      <c r="E382">
        <v>2368192</v>
      </c>
      <c r="F382" t="s">
        <v>58</v>
      </c>
    </row>
    <row r="383" spans="1:6" x14ac:dyDescent="0.2">
      <c r="A383" t="s">
        <v>39</v>
      </c>
      <c r="B383" t="s">
        <v>29</v>
      </c>
      <c r="C383" t="s">
        <v>12</v>
      </c>
      <c r="D383" s="4">
        <v>42061</v>
      </c>
      <c r="E383">
        <v>446528</v>
      </c>
      <c r="F383" t="s">
        <v>65</v>
      </c>
    </row>
    <row r="384" spans="1:6" x14ac:dyDescent="0.2">
      <c r="A384" t="s">
        <v>39</v>
      </c>
      <c r="B384" t="s">
        <v>29</v>
      </c>
      <c r="C384" t="s">
        <v>41</v>
      </c>
      <c r="D384" s="4">
        <v>42062</v>
      </c>
      <c r="E384">
        <v>5350656</v>
      </c>
      <c r="F384" t="s">
        <v>4</v>
      </c>
    </row>
    <row r="385" spans="1:6" x14ac:dyDescent="0.2">
      <c r="A385" t="s">
        <v>32</v>
      </c>
      <c r="B385" t="s">
        <v>29</v>
      </c>
      <c r="C385" t="s">
        <v>12</v>
      </c>
      <c r="D385" s="4">
        <v>42062</v>
      </c>
      <c r="E385">
        <v>1798496</v>
      </c>
      <c r="F385" t="s">
        <v>66</v>
      </c>
    </row>
    <row r="386" spans="1:6" x14ac:dyDescent="0.2">
      <c r="A386" t="s">
        <v>32</v>
      </c>
      <c r="B386" t="s">
        <v>29</v>
      </c>
      <c r="C386" t="s">
        <v>12</v>
      </c>
      <c r="D386" s="4">
        <v>42062</v>
      </c>
      <c r="E386">
        <v>762592</v>
      </c>
      <c r="F386" t="s">
        <v>64</v>
      </c>
    </row>
    <row r="387" spans="1:6" x14ac:dyDescent="0.2">
      <c r="A387" t="s">
        <v>34</v>
      </c>
      <c r="B387" t="s">
        <v>29</v>
      </c>
      <c r="C387" t="s">
        <v>12</v>
      </c>
      <c r="D387" s="4">
        <v>42062</v>
      </c>
      <c r="E387">
        <v>1220224</v>
      </c>
      <c r="F387" t="s">
        <v>69</v>
      </c>
    </row>
    <row r="388" spans="1:6" x14ac:dyDescent="0.2">
      <c r="A388" t="s">
        <v>15</v>
      </c>
      <c r="B388" t="s">
        <v>14</v>
      </c>
      <c r="C388" t="s">
        <v>41</v>
      </c>
      <c r="D388" s="4">
        <v>42062</v>
      </c>
      <c r="E388">
        <v>866592</v>
      </c>
      <c r="F388" t="s">
        <v>6</v>
      </c>
    </row>
    <row r="389" spans="1:6" x14ac:dyDescent="0.2">
      <c r="A389" t="s">
        <v>26</v>
      </c>
      <c r="B389" t="s">
        <v>23</v>
      </c>
      <c r="C389" t="s">
        <v>41</v>
      </c>
      <c r="D389" s="4">
        <v>42062</v>
      </c>
      <c r="E389">
        <v>2531232</v>
      </c>
      <c r="F389" t="s">
        <v>42</v>
      </c>
    </row>
    <row r="390" spans="1:6" x14ac:dyDescent="0.2">
      <c r="A390" t="s">
        <v>37</v>
      </c>
      <c r="B390" t="s">
        <v>29</v>
      </c>
      <c r="C390" t="s">
        <v>13</v>
      </c>
      <c r="D390" s="4">
        <v>42062</v>
      </c>
      <c r="E390">
        <v>1499168</v>
      </c>
      <c r="F390" t="s">
        <v>61</v>
      </c>
    </row>
    <row r="391" spans="1:6" x14ac:dyDescent="0.2">
      <c r="A391" t="s">
        <v>36</v>
      </c>
      <c r="B391" t="s">
        <v>29</v>
      </c>
      <c r="C391" t="s">
        <v>12</v>
      </c>
      <c r="D391" s="4">
        <v>42062</v>
      </c>
      <c r="E391">
        <v>2742304</v>
      </c>
      <c r="F391" t="s">
        <v>75</v>
      </c>
    </row>
    <row r="392" spans="1:6" x14ac:dyDescent="0.2">
      <c r="A392" t="s">
        <v>38</v>
      </c>
      <c r="B392" t="s">
        <v>29</v>
      </c>
      <c r="C392" t="s">
        <v>13</v>
      </c>
      <c r="D392" s="4">
        <v>42063</v>
      </c>
      <c r="E392">
        <v>322176</v>
      </c>
      <c r="F392" t="s">
        <v>62</v>
      </c>
    </row>
    <row r="393" spans="1:6" x14ac:dyDescent="0.2">
      <c r="A393" t="s">
        <v>34</v>
      </c>
      <c r="B393" t="s">
        <v>29</v>
      </c>
      <c r="C393" t="s">
        <v>12</v>
      </c>
      <c r="D393" s="4">
        <v>42063</v>
      </c>
      <c r="E393">
        <v>1432416</v>
      </c>
      <c r="F393" t="s">
        <v>70</v>
      </c>
    </row>
    <row r="394" spans="1:6" x14ac:dyDescent="0.2">
      <c r="A394" t="s">
        <v>39</v>
      </c>
      <c r="B394" t="s">
        <v>29</v>
      </c>
      <c r="C394" t="s">
        <v>13</v>
      </c>
      <c r="D394" s="4">
        <v>42063</v>
      </c>
      <c r="E394">
        <v>412832</v>
      </c>
      <c r="F394" t="s">
        <v>47</v>
      </c>
    </row>
    <row r="395" spans="1:6" x14ac:dyDescent="0.2">
      <c r="A395" t="s">
        <v>35</v>
      </c>
      <c r="B395" t="s">
        <v>29</v>
      </c>
      <c r="C395" t="s">
        <v>13</v>
      </c>
      <c r="D395" s="4">
        <v>42063</v>
      </c>
      <c r="E395">
        <v>2474016</v>
      </c>
      <c r="F395" t="s">
        <v>50</v>
      </c>
    </row>
    <row r="396" spans="1:6" x14ac:dyDescent="0.2">
      <c r="A396" t="s">
        <v>38</v>
      </c>
      <c r="B396" t="s">
        <v>29</v>
      </c>
      <c r="C396" t="s">
        <v>12</v>
      </c>
      <c r="D396" s="4">
        <v>42063</v>
      </c>
      <c r="E396">
        <v>939616</v>
      </c>
      <c r="F396" t="s">
        <v>78</v>
      </c>
    </row>
    <row r="397" spans="1:6" x14ac:dyDescent="0.2">
      <c r="A397" t="s">
        <v>15</v>
      </c>
      <c r="B397" t="s">
        <v>14</v>
      </c>
      <c r="C397" t="s">
        <v>13</v>
      </c>
      <c r="D397" s="4">
        <v>42064</v>
      </c>
      <c r="E397">
        <v>911456</v>
      </c>
      <c r="F397" t="s">
        <v>50</v>
      </c>
    </row>
    <row r="398" spans="1:6" x14ac:dyDescent="0.2">
      <c r="A398" t="s">
        <v>35</v>
      </c>
      <c r="B398" t="s">
        <v>29</v>
      </c>
      <c r="C398" t="s">
        <v>12</v>
      </c>
      <c r="D398" s="4">
        <v>42064</v>
      </c>
      <c r="E398">
        <v>383968</v>
      </c>
      <c r="F398" t="s">
        <v>64</v>
      </c>
    </row>
    <row r="399" spans="1:6" x14ac:dyDescent="0.2">
      <c r="A399" t="s">
        <v>20</v>
      </c>
      <c r="B399" t="s">
        <v>19</v>
      </c>
      <c r="C399" t="s">
        <v>13</v>
      </c>
      <c r="D399" s="4">
        <v>42064</v>
      </c>
      <c r="E399">
        <v>1103328</v>
      </c>
      <c r="F399" t="s">
        <v>58</v>
      </c>
    </row>
    <row r="400" spans="1:6" x14ac:dyDescent="0.2">
      <c r="A400" t="s">
        <v>39</v>
      </c>
      <c r="B400" t="s">
        <v>29</v>
      </c>
      <c r="C400" t="s">
        <v>12</v>
      </c>
      <c r="D400" s="4">
        <v>42064</v>
      </c>
      <c r="E400">
        <v>727712</v>
      </c>
      <c r="F400" t="s">
        <v>65</v>
      </c>
    </row>
    <row r="401" spans="1:6" x14ac:dyDescent="0.2">
      <c r="A401" t="s">
        <v>18</v>
      </c>
      <c r="B401" t="s">
        <v>14</v>
      </c>
      <c r="C401" t="s">
        <v>13</v>
      </c>
      <c r="D401" s="4">
        <v>42064</v>
      </c>
      <c r="E401">
        <v>1046144</v>
      </c>
      <c r="F401" t="s">
        <v>59</v>
      </c>
    </row>
    <row r="402" spans="1:6" x14ac:dyDescent="0.2">
      <c r="A402" t="s">
        <v>32</v>
      </c>
      <c r="B402" t="s">
        <v>29</v>
      </c>
      <c r="C402" t="s">
        <v>12</v>
      </c>
      <c r="D402" s="4">
        <v>42065</v>
      </c>
      <c r="E402">
        <v>2180608</v>
      </c>
      <c r="F402" t="s">
        <v>64</v>
      </c>
    </row>
    <row r="403" spans="1:6" x14ac:dyDescent="0.2">
      <c r="A403" t="s">
        <v>39</v>
      </c>
      <c r="B403" t="s">
        <v>29</v>
      </c>
      <c r="C403" t="s">
        <v>13</v>
      </c>
      <c r="D403" s="4">
        <v>42065</v>
      </c>
      <c r="E403">
        <v>3049536</v>
      </c>
      <c r="F403" t="s">
        <v>45</v>
      </c>
    </row>
    <row r="404" spans="1:6" x14ac:dyDescent="0.2">
      <c r="A404" t="s">
        <v>38</v>
      </c>
      <c r="B404" t="s">
        <v>29</v>
      </c>
      <c r="C404" t="s">
        <v>13</v>
      </c>
      <c r="D404" s="4">
        <v>42065</v>
      </c>
      <c r="E404">
        <v>1147072</v>
      </c>
      <c r="F404" t="s">
        <v>45</v>
      </c>
    </row>
    <row r="405" spans="1:6" x14ac:dyDescent="0.2">
      <c r="A405" t="s">
        <v>26</v>
      </c>
      <c r="B405" t="s">
        <v>23</v>
      </c>
      <c r="C405" t="s">
        <v>12</v>
      </c>
      <c r="D405" s="4">
        <v>42065</v>
      </c>
      <c r="E405">
        <v>92224</v>
      </c>
      <c r="F405" t="s">
        <v>74</v>
      </c>
    </row>
    <row r="406" spans="1:6" x14ac:dyDescent="0.2">
      <c r="A406" t="s">
        <v>32</v>
      </c>
      <c r="B406" t="s">
        <v>29</v>
      </c>
      <c r="C406" t="s">
        <v>13</v>
      </c>
      <c r="D406" s="4">
        <v>42066</v>
      </c>
      <c r="E406">
        <v>1728128</v>
      </c>
      <c r="F406" t="s">
        <v>48</v>
      </c>
    </row>
    <row r="407" spans="1:6" x14ac:dyDescent="0.2">
      <c r="A407" t="s">
        <v>33</v>
      </c>
      <c r="B407" t="s">
        <v>29</v>
      </c>
      <c r="C407" t="s">
        <v>41</v>
      </c>
      <c r="D407" s="4">
        <v>42066</v>
      </c>
      <c r="E407">
        <v>2834048</v>
      </c>
      <c r="F407" t="s">
        <v>42</v>
      </c>
    </row>
    <row r="408" spans="1:6" x14ac:dyDescent="0.2">
      <c r="A408" t="s">
        <v>28</v>
      </c>
      <c r="B408" t="s">
        <v>23</v>
      </c>
      <c r="C408" t="s">
        <v>12</v>
      </c>
      <c r="D408" s="4">
        <v>42066</v>
      </c>
      <c r="E408">
        <v>453664</v>
      </c>
      <c r="F408" t="s">
        <v>73</v>
      </c>
    </row>
    <row r="409" spans="1:6" x14ac:dyDescent="0.2">
      <c r="A409" t="s">
        <v>39</v>
      </c>
      <c r="B409" t="s">
        <v>29</v>
      </c>
      <c r="C409" t="s">
        <v>13</v>
      </c>
      <c r="D409" s="4">
        <v>42067</v>
      </c>
      <c r="E409">
        <v>739136</v>
      </c>
      <c r="F409" t="s">
        <v>44</v>
      </c>
    </row>
    <row r="410" spans="1:6" x14ac:dyDescent="0.2">
      <c r="A410" t="s">
        <v>21</v>
      </c>
      <c r="B410" t="s">
        <v>19</v>
      </c>
      <c r="C410" t="s">
        <v>12</v>
      </c>
      <c r="D410" s="4">
        <v>42067</v>
      </c>
      <c r="E410">
        <v>607136</v>
      </c>
      <c r="F410" t="s">
        <v>77</v>
      </c>
    </row>
    <row r="411" spans="1:6" x14ac:dyDescent="0.2">
      <c r="A411" t="s">
        <v>30</v>
      </c>
      <c r="B411" t="s">
        <v>29</v>
      </c>
      <c r="C411" t="s">
        <v>41</v>
      </c>
      <c r="D411" s="4">
        <v>42067</v>
      </c>
      <c r="E411">
        <v>189056</v>
      </c>
      <c r="F411" t="s">
        <v>4</v>
      </c>
    </row>
    <row r="412" spans="1:6" x14ac:dyDescent="0.2">
      <c r="A412" t="s">
        <v>25</v>
      </c>
      <c r="B412" t="s">
        <v>23</v>
      </c>
      <c r="C412" t="s">
        <v>13</v>
      </c>
      <c r="D412" s="4">
        <v>42067</v>
      </c>
      <c r="E412">
        <v>1665856</v>
      </c>
      <c r="F412" t="s">
        <v>58</v>
      </c>
    </row>
    <row r="413" spans="1:6" x14ac:dyDescent="0.2">
      <c r="A413" t="s">
        <v>25</v>
      </c>
      <c r="B413" t="s">
        <v>23</v>
      </c>
      <c r="C413" t="s">
        <v>13</v>
      </c>
      <c r="D413" s="4">
        <v>42068</v>
      </c>
      <c r="E413">
        <v>2979680</v>
      </c>
      <c r="F413" t="s">
        <v>58</v>
      </c>
    </row>
    <row r="414" spans="1:6" x14ac:dyDescent="0.2">
      <c r="A414" t="s">
        <v>36</v>
      </c>
      <c r="B414" t="s">
        <v>29</v>
      </c>
      <c r="C414" t="s">
        <v>12</v>
      </c>
      <c r="D414" s="4">
        <v>42068</v>
      </c>
      <c r="E414">
        <v>750912</v>
      </c>
      <c r="F414" t="s">
        <v>73</v>
      </c>
    </row>
    <row r="415" spans="1:6" x14ac:dyDescent="0.2">
      <c r="A415" t="s">
        <v>26</v>
      </c>
      <c r="B415" t="s">
        <v>23</v>
      </c>
      <c r="C415" t="s">
        <v>12</v>
      </c>
      <c r="D415" s="4">
        <v>42068</v>
      </c>
      <c r="E415">
        <v>1514016</v>
      </c>
      <c r="F415" t="s">
        <v>73</v>
      </c>
    </row>
    <row r="416" spans="1:6" x14ac:dyDescent="0.2">
      <c r="A416" t="s">
        <v>27</v>
      </c>
      <c r="B416" t="s">
        <v>23</v>
      </c>
      <c r="C416" t="s">
        <v>41</v>
      </c>
      <c r="D416" s="4">
        <v>42068</v>
      </c>
      <c r="E416">
        <v>454176</v>
      </c>
      <c r="F416" t="s">
        <v>43</v>
      </c>
    </row>
    <row r="417" spans="1:6" x14ac:dyDescent="0.2">
      <c r="A417" t="s">
        <v>32</v>
      </c>
      <c r="B417" t="s">
        <v>29</v>
      </c>
      <c r="C417" t="s">
        <v>13</v>
      </c>
      <c r="D417" s="4">
        <v>42068</v>
      </c>
      <c r="E417">
        <v>2893856</v>
      </c>
      <c r="F417" t="s">
        <v>52</v>
      </c>
    </row>
    <row r="418" spans="1:6" x14ac:dyDescent="0.2">
      <c r="A418" t="s">
        <v>36</v>
      </c>
      <c r="B418" t="s">
        <v>29</v>
      </c>
      <c r="C418" t="s">
        <v>12</v>
      </c>
      <c r="D418" s="4">
        <v>42068</v>
      </c>
      <c r="E418">
        <v>441984</v>
      </c>
      <c r="F418" t="s">
        <v>75</v>
      </c>
    </row>
    <row r="419" spans="1:6" x14ac:dyDescent="0.2">
      <c r="A419" t="s">
        <v>26</v>
      </c>
      <c r="B419" t="s">
        <v>23</v>
      </c>
      <c r="C419" t="s">
        <v>12</v>
      </c>
      <c r="D419" s="4">
        <v>42068</v>
      </c>
      <c r="E419">
        <v>2144992</v>
      </c>
      <c r="F419" t="s">
        <v>73</v>
      </c>
    </row>
    <row r="420" spans="1:6" x14ac:dyDescent="0.2">
      <c r="A420" t="s">
        <v>36</v>
      </c>
      <c r="B420" t="s">
        <v>29</v>
      </c>
      <c r="C420" t="s">
        <v>12</v>
      </c>
      <c r="D420" s="4">
        <v>42068</v>
      </c>
      <c r="E420">
        <v>3764544</v>
      </c>
      <c r="F420" t="s">
        <v>74</v>
      </c>
    </row>
    <row r="421" spans="1:6" x14ac:dyDescent="0.2">
      <c r="A421" t="s">
        <v>20</v>
      </c>
      <c r="B421" t="s">
        <v>19</v>
      </c>
      <c r="C421" t="s">
        <v>13</v>
      </c>
      <c r="D421" s="4">
        <v>42069</v>
      </c>
      <c r="E421">
        <v>951200</v>
      </c>
      <c r="F421" t="s">
        <v>60</v>
      </c>
    </row>
    <row r="422" spans="1:6" x14ac:dyDescent="0.2">
      <c r="A422" t="s">
        <v>26</v>
      </c>
      <c r="B422" t="s">
        <v>23</v>
      </c>
      <c r="C422" t="s">
        <v>13</v>
      </c>
      <c r="D422" s="4">
        <v>42069</v>
      </c>
      <c r="E422">
        <v>398176</v>
      </c>
      <c r="F422" t="s">
        <v>60</v>
      </c>
    </row>
    <row r="423" spans="1:6" x14ac:dyDescent="0.2">
      <c r="A423" t="s">
        <v>37</v>
      </c>
      <c r="B423" t="s">
        <v>29</v>
      </c>
      <c r="C423" t="s">
        <v>12</v>
      </c>
      <c r="D423" s="4">
        <v>42069</v>
      </c>
      <c r="E423">
        <v>1582272</v>
      </c>
      <c r="F423" t="s">
        <v>74</v>
      </c>
    </row>
    <row r="424" spans="1:6" x14ac:dyDescent="0.2">
      <c r="A424" t="s">
        <v>32</v>
      </c>
      <c r="B424" t="s">
        <v>29</v>
      </c>
      <c r="C424" t="s">
        <v>12</v>
      </c>
      <c r="D424" s="4">
        <v>42069</v>
      </c>
      <c r="E424">
        <v>1332800</v>
      </c>
      <c r="F424" t="s">
        <v>66</v>
      </c>
    </row>
    <row r="425" spans="1:6" x14ac:dyDescent="0.2">
      <c r="A425" t="s">
        <v>24</v>
      </c>
      <c r="B425" t="s">
        <v>23</v>
      </c>
      <c r="C425" t="s">
        <v>13</v>
      </c>
      <c r="D425" s="4">
        <v>42070</v>
      </c>
      <c r="E425">
        <v>2538848</v>
      </c>
      <c r="F425" t="s">
        <v>50</v>
      </c>
    </row>
    <row r="426" spans="1:6" x14ac:dyDescent="0.2">
      <c r="A426" t="s">
        <v>40</v>
      </c>
      <c r="B426" t="s">
        <v>23</v>
      </c>
      <c r="C426" t="s">
        <v>13</v>
      </c>
      <c r="D426" s="4">
        <v>42070</v>
      </c>
      <c r="E426">
        <v>2476736</v>
      </c>
      <c r="F426" t="s">
        <v>50</v>
      </c>
    </row>
    <row r="427" spans="1:6" x14ac:dyDescent="0.2">
      <c r="A427" t="s">
        <v>21</v>
      </c>
      <c r="B427" t="s">
        <v>19</v>
      </c>
      <c r="C427" t="s">
        <v>12</v>
      </c>
      <c r="D427" s="4">
        <v>42070</v>
      </c>
      <c r="E427">
        <v>245536</v>
      </c>
      <c r="F427" t="s">
        <v>76</v>
      </c>
    </row>
    <row r="428" spans="1:6" x14ac:dyDescent="0.2">
      <c r="A428" t="s">
        <v>32</v>
      </c>
      <c r="B428" t="s">
        <v>29</v>
      </c>
      <c r="C428" t="s">
        <v>41</v>
      </c>
      <c r="D428" s="4">
        <v>42070</v>
      </c>
      <c r="E428">
        <v>244864</v>
      </c>
      <c r="F428" t="s">
        <v>3</v>
      </c>
    </row>
    <row r="429" spans="1:6" x14ac:dyDescent="0.2">
      <c r="A429" t="s">
        <v>28</v>
      </c>
      <c r="B429" t="s">
        <v>23</v>
      </c>
      <c r="C429" t="s">
        <v>13</v>
      </c>
      <c r="D429" s="4">
        <v>42070</v>
      </c>
      <c r="E429">
        <v>345760</v>
      </c>
      <c r="F429" t="s">
        <v>59</v>
      </c>
    </row>
    <row r="430" spans="1:6" x14ac:dyDescent="0.2">
      <c r="A430" t="s">
        <v>37</v>
      </c>
      <c r="B430" t="s">
        <v>29</v>
      </c>
      <c r="C430" t="s">
        <v>41</v>
      </c>
      <c r="D430" s="4">
        <v>42071</v>
      </c>
      <c r="E430">
        <v>3055328</v>
      </c>
      <c r="F430" t="s">
        <v>42</v>
      </c>
    </row>
    <row r="431" spans="1:6" x14ac:dyDescent="0.2">
      <c r="A431" t="s">
        <v>25</v>
      </c>
      <c r="B431" t="s">
        <v>23</v>
      </c>
      <c r="C431" t="s">
        <v>12</v>
      </c>
      <c r="D431" s="4">
        <v>42071</v>
      </c>
      <c r="E431">
        <v>1552832</v>
      </c>
      <c r="F431" t="s">
        <v>75</v>
      </c>
    </row>
    <row r="432" spans="1:6" x14ac:dyDescent="0.2">
      <c r="A432" t="s">
        <v>37</v>
      </c>
      <c r="B432" t="s">
        <v>29</v>
      </c>
      <c r="C432" t="s">
        <v>12</v>
      </c>
      <c r="D432" s="4">
        <v>42071</v>
      </c>
      <c r="E432">
        <v>1278720</v>
      </c>
      <c r="F432" t="s">
        <v>74</v>
      </c>
    </row>
    <row r="433" spans="1:6" x14ac:dyDescent="0.2">
      <c r="A433" t="s">
        <v>37</v>
      </c>
      <c r="B433" t="s">
        <v>29</v>
      </c>
      <c r="C433" t="s">
        <v>13</v>
      </c>
      <c r="D433" s="4">
        <v>42071</v>
      </c>
      <c r="E433">
        <v>4710720</v>
      </c>
      <c r="F433" t="s">
        <v>59</v>
      </c>
    </row>
    <row r="434" spans="1:6" x14ac:dyDescent="0.2">
      <c r="A434" t="s">
        <v>32</v>
      </c>
      <c r="B434" t="s">
        <v>29</v>
      </c>
      <c r="C434" t="s">
        <v>12</v>
      </c>
      <c r="D434" s="4">
        <v>42071</v>
      </c>
      <c r="E434">
        <v>2318656</v>
      </c>
      <c r="F434" t="s">
        <v>63</v>
      </c>
    </row>
    <row r="435" spans="1:6" x14ac:dyDescent="0.2">
      <c r="A435" t="s">
        <v>25</v>
      </c>
      <c r="B435" t="s">
        <v>23</v>
      </c>
      <c r="C435" t="s">
        <v>12</v>
      </c>
      <c r="D435" s="4">
        <v>42071</v>
      </c>
      <c r="E435">
        <v>7642752</v>
      </c>
      <c r="F435" t="s">
        <v>77</v>
      </c>
    </row>
    <row r="436" spans="1:6" x14ac:dyDescent="0.2">
      <c r="A436" t="s">
        <v>25</v>
      </c>
      <c r="B436" t="s">
        <v>23</v>
      </c>
      <c r="C436" t="s">
        <v>13</v>
      </c>
      <c r="D436" s="4">
        <v>42071</v>
      </c>
      <c r="E436">
        <v>263840</v>
      </c>
      <c r="F436" t="s">
        <v>60</v>
      </c>
    </row>
    <row r="437" spans="1:6" x14ac:dyDescent="0.2">
      <c r="A437" t="s">
        <v>39</v>
      </c>
      <c r="B437" t="s">
        <v>29</v>
      </c>
      <c r="C437" t="s">
        <v>13</v>
      </c>
      <c r="D437" s="4">
        <v>42072</v>
      </c>
      <c r="E437">
        <v>916608</v>
      </c>
      <c r="F437" t="s">
        <v>45</v>
      </c>
    </row>
    <row r="438" spans="1:6" x14ac:dyDescent="0.2">
      <c r="A438" t="s">
        <v>32</v>
      </c>
      <c r="B438" t="s">
        <v>29</v>
      </c>
      <c r="C438" t="s">
        <v>13</v>
      </c>
      <c r="D438" s="4">
        <v>42072</v>
      </c>
      <c r="E438">
        <v>843456</v>
      </c>
      <c r="F438" t="s">
        <v>52</v>
      </c>
    </row>
    <row r="439" spans="1:6" x14ac:dyDescent="0.2">
      <c r="A439" t="s">
        <v>15</v>
      </c>
      <c r="B439" t="s">
        <v>14</v>
      </c>
      <c r="C439" t="s">
        <v>12</v>
      </c>
      <c r="D439" s="4">
        <v>42072</v>
      </c>
      <c r="E439">
        <v>1694656</v>
      </c>
      <c r="F439" t="s">
        <v>70</v>
      </c>
    </row>
    <row r="440" spans="1:6" x14ac:dyDescent="0.2">
      <c r="A440" t="s">
        <v>36</v>
      </c>
      <c r="B440" t="s">
        <v>29</v>
      </c>
      <c r="C440" t="s">
        <v>12</v>
      </c>
      <c r="D440" s="4">
        <v>42072</v>
      </c>
      <c r="E440">
        <v>2523200</v>
      </c>
      <c r="F440" t="s">
        <v>77</v>
      </c>
    </row>
    <row r="441" spans="1:6" x14ac:dyDescent="0.2">
      <c r="A441" t="s">
        <v>25</v>
      </c>
      <c r="B441" t="s">
        <v>23</v>
      </c>
      <c r="C441" t="s">
        <v>12</v>
      </c>
      <c r="D441" s="4">
        <v>42072</v>
      </c>
      <c r="E441">
        <v>1587424</v>
      </c>
      <c r="F441" t="s">
        <v>76</v>
      </c>
    </row>
    <row r="442" spans="1:6" x14ac:dyDescent="0.2">
      <c r="A442" t="s">
        <v>27</v>
      </c>
      <c r="B442" t="s">
        <v>23</v>
      </c>
      <c r="C442" t="s">
        <v>13</v>
      </c>
      <c r="D442" s="4">
        <v>42072</v>
      </c>
      <c r="E442">
        <v>2538336</v>
      </c>
      <c r="F442" t="s">
        <v>54</v>
      </c>
    </row>
    <row r="443" spans="1:6" x14ac:dyDescent="0.2">
      <c r="A443" t="s">
        <v>26</v>
      </c>
      <c r="B443" t="s">
        <v>23</v>
      </c>
      <c r="C443" t="s">
        <v>13</v>
      </c>
      <c r="D443" s="4">
        <v>42072</v>
      </c>
      <c r="E443">
        <v>1941856</v>
      </c>
      <c r="F443" t="s">
        <v>60</v>
      </c>
    </row>
    <row r="444" spans="1:6" x14ac:dyDescent="0.2">
      <c r="A444" t="s">
        <v>38</v>
      </c>
      <c r="B444" t="s">
        <v>29</v>
      </c>
      <c r="C444" t="s">
        <v>13</v>
      </c>
      <c r="D444" s="4">
        <v>42072</v>
      </c>
      <c r="E444">
        <v>3155552</v>
      </c>
      <c r="F444" t="s">
        <v>62</v>
      </c>
    </row>
    <row r="445" spans="1:6" x14ac:dyDescent="0.2">
      <c r="A445" t="s">
        <v>21</v>
      </c>
      <c r="B445" t="s">
        <v>19</v>
      </c>
      <c r="C445" t="s">
        <v>12</v>
      </c>
      <c r="D445" s="4">
        <v>42072</v>
      </c>
      <c r="E445">
        <v>436544</v>
      </c>
      <c r="F445" t="s">
        <v>73</v>
      </c>
    </row>
    <row r="446" spans="1:6" x14ac:dyDescent="0.2">
      <c r="A446" t="s">
        <v>21</v>
      </c>
      <c r="B446" t="s">
        <v>19</v>
      </c>
      <c r="C446" t="s">
        <v>12</v>
      </c>
      <c r="D446" s="4">
        <v>42072</v>
      </c>
      <c r="E446">
        <v>54432</v>
      </c>
      <c r="F446" t="s">
        <v>75</v>
      </c>
    </row>
    <row r="447" spans="1:6" x14ac:dyDescent="0.2">
      <c r="A447" t="s">
        <v>30</v>
      </c>
      <c r="B447" t="s">
        <v>29</v>
      </c>
      <c r="C447" t="s">
        <v>13</v>
      </c>
      <c r="D447" s="4">
        <v>42072</v>
      </c>
      <c r="E447">
        <v>433088</v>
      </c>
      <c r="F447" t="s">
        <v>49</v>
      </c>
    </row>
    <row r="448" spans="1:6" x14ac:dyDescent="0.2">
      <c r="A448" t="s">
        <v>26</v>
      </c>
      <c r="B448" t="s">
        <v>23</v>
      </c>
      <c r="C448" t="s">
        <v>13</v>
      </c>
      <c r="D448" s="4">
        <v>42073</v>
      </c>
      <c r="E448">
        <v>571136</v>
      </c>
      <c r="F448" t="s">
        <v>59</v>
      </c>
    </row>
    <row r="449" spans="1:6" x14ac:dyDescent="0.2">
      <c r="A449" t="s">
        <v>31</v>
      </c>
      <c r="B449" t="s">
        <v>29</v>
      </c>
      <c r="C449" t="s">
        <v>13</v>
      </c>
      <c r="D449" s="4">
        <v>42073</v>
      </c>
      <c r="E449">
        <v>1735968</v>
      </c>
      <c r="F449" t="s">
        <v>48</v>
      </c>
    </row>
    <row r="450" spans="1:6" x14ac:dyDescent="0.2">
      <c r="A450" t="s">
        <v>22</v>
      </c>
      <c r="B450" t="s">
        <v>19</v>
      </c>
      <c r="C450" t="s">
        <v>13</v>
      </c>
      <c r="D450" s="4">
        <v>42073</v>
      </c>
      <c r="E450">
        <v>627584</v>
      </c>
      <c r="F450" t="s">
        <v>55</v>
      </c>
    </row>
    <row r="451" spans="1:6" x14ac:dyDescent="0.2">
      <c r="A451" t="s">
        <v>36</v>
      </c>
      <c r="B451" t="s">
        <v>29</v>
      </c>
      <c r="C451" t="s">
        <v>13</v>
      </c>
      <c r="D451" s="4">
        <v>42073</v>
      </c>
      <c r="E451">
        <v>534464</v>
      </c>
      <c r="F451" t="s">
        <v>58</v>
      </c>
    </row>
    <row r="452" spans="1:6" x14ac:dyDescent="0.2">
      <c r="A452" t="s">
        <v>39</v>
      </c>
      <c r="B452" t="s">
        <v>29</v>
      </c>
      <c r="C452" t="s">
        <v>12</v>
      </c>
      <c r="D452" s="4">
        <v>42073</v>
      </c>
      <c r="E452">
        <v>1757952</v>
      </c>
      <c r="F452" t="s">
        <v>66</v>
      </c>
    </row>
    <row r="453" spans="1:6" x14ac:dyDescent="0.2">
      <c r="A453" t="s">
        <v>27</v>
      </c>
      <c r="B453" t="s">
        <v>23</v>
      </c>
      <c r="C453" t="s">
        <v>13</v>
      </c>
      <c r="D453" s="4">
        <v>42073</v>
      </c>
      <c r="E453">
        <v>4028000</v>
      </c>
      <c r="F453" t="s">
        <v>53</v>
      </c>
    </row>
    <row r="454" spans="1:6" x14ac:dyDescent="0.2">
      <c r="A454" t="s">
        <v>18</v>
      </c>
      <c r="B454" t="s">
        <v>14</v>
      </c>
      <c r="C454" t="s">
        <v>13</v>
      </c>
      <c r="D454" s="4">
        <v>42074</v>
      </c>
      <c r="E454">
        <v>303424</v>
      </c>
      <c r="F454" t="s">
        <v>58</v>
      </c>
    </row>
    <row r="455" spans="1:6" x14ac:dyDescent="0.2">
      <c r="A455" t="s">
        <v>15</v>
      </c>
      <c r="B455" t="s">
        <v>14</v>
      </c>
      <c r="C455" t="s">
        <v>12</v>
      </c>
      <c r="D455" s="4">
        <v>42074</v>
      </c>
      <c r="E455">
        <v>5442528</v>
      </c>
      <c r="F455" t="s">
        <v>67</v>
      </c>
    </row>
    <row r="456" spans="1:6" x14ac:dyDescent="0.2">
      <c r="A456" t="s">
        <v>34</v>
      </c>
      <c r="B456" t="s">
        <v>29</v>
      </c>
      <c r="C456" t="s">
        <v>13</v>
      </c>
      <c r="D456" s="4">
        <v>42074</v>
      </c>
      <c r="E456">
        <v>1312416</v>
      </c>
      <c r="F456" t="s">
        <v>55</v>
      </c>
    </row>
    <row r="457" spans="1:6" x14ac:dyDescent="0.2">
      <c r="A457" t="s">
        <v>36</v>
      </c>
      <c r="B457" t="s">
        <v>29</v>
      </c>
      <c r="C457" t="s">
        <v>13</v>
      </c>
      <c r="D457" s="4">
        <v>42074</v>
      </c>
      <c r="E457">
        <v>1508256</v>
      </c>
      <c r="F457" t="s">
        <v>58</v>
      </c>
    </row>
    <row r="458" spans="1:6" x14ac:dyDescent="0.2">
      <c r="A458" t="s">
        <v>18</v>
      </c>
      <c r="B458" t="s">
        <v>14</v>
      </c>
      <c r="C458" t="s">
        <v>12</v>
      </c>
      <c r="D458" s="4">
        <v>42074</v>
      </c>
      <c r="E458">
        <v>2724768</v>
      </c>
      <c r="F458" t="s">
        <v>75</v>
      </c>
    </row>
    <row r="459" spans="1:6" x14ac:dyDescent="0.2">
      <c r="A459" t="s">
        <v>34</v>
      </c>
      <c r="B459" t="s">
        <v>29</v>
      </c>
      <c r="C459" t="s">
        <v>13</v>
      </c>
      <c r="D459" s="4">
        <v>42074</v>
      </c>
      <c r="E459">
        <v>957472</v>
      </c>
      <c r="F459" t="s">
        <v>53</v>
      </c>
    </row>
    <row r="460" spans="1:6" x14ac:dyDescent="0.2">
      <c r="A460" t="s">
        <v>35</v>
      </c>
      <c r="B460" t="s">
        <v>29</v>
      </c>
      <c r="C460" t="s">
        <v>12</v>
      </c>
      <c r="D460" s="4">
        <v>42074</v>
      </c>
      <c r="E460">
        <v>1650528</v>
      </c>
      <c r="F460" t="s">
        <v>66</v>
      </c>
    </row>
    <row r="461" spans="1:6" x14ac:dyDescent="0.2">
      <c r="A461" t="s">
        <v>20</v>
      </c>
      <c r="B461" t="s">
        <v>19</v>
      </c>
      <c r="C461" t="s">
        <v>12</v>
      </c>
      <c r="D461" s="4">
        <v>42075</v>
      </c>
      <c r="E461">
        <v>1280608</v>
      </c>
      <c r="F461" t="s">
        <v>76</v>
      </c>
    </row>
    <row r="462" spans="1:6" x14ac:dyDescent="0.2">
      <c r="A462" t="s">
        <v>15</v>
      </c>
      <c r="B462" t="s">
        <v>14</v>
      </c>
      <c r="C462" t="s">
        <v>41</v>
      </c>
      <c r="D462" s="4">
        <v>42075</v>
      </c>
      <c r="E462">
        <v>2280096</v>
      </c>
      <c r="F462" t="s">
        <v>6</v>
      </c>
    </row>
    <row r="463" spans="1:6" x14ac:dyDescent="0.2">
      <c r="A463" t="s">
        <v>35</v>
      </c>
      <c r="B463" t="s">
        <v>29</v>
      </c>
      <c r="C463" t="s">
        <v>13</v>
      </c>
      <c r="D463" s="4">
        <v>42075</v>
      </c>
      <c r="E463">
        <v>2915488</v>
      </c>
      <c r="F463" t="s">
        <v>51</v>
      </c>
    </row>
    <row r="464" spans="1:6" x14ac:dyDescent="0.2">
      <c r="A464" t="s">
        <v>26</v>
      </c>
      <c r="B464" t="s">
        <v>23</v>
      </c>
      <c r="C464" t="s">
        <v>12</v>
      </c>
      <c r="D464" s="4">
        <v>42075</v>
      </c>
      <c r="E464">
        <v>1425600</v>
      </c>
      <c r="F464" t="s">
        <v>74</v>
      </c>
    </row>
    <row r="465" spans="1:6" x14ac:dyDescent="0.2">
      <c r="A465" t="s">
        <v>38</v>
      </c>
      <c r="B465" t="s">
        <v>29</v>
      </c>
      <c r="C465" t="s">
        <v>12</v>
      </c>
      <c r="D465" s="4">
        <v>42075</v>
      </c>
      <c r="E465">
        <v>1272224</v>
      </c>
      <c r="F465" t="s">
        <v>78</v>
      </c>
    </row>
    <row r="466" spans="1:6" x14ac:dyDescent="0.2">
      <c r="A466" t="s">
        <v>31</v>
      </c>
      <c r="B466" t="s">
        <v>29</v>
      </c>
      <c r="C466" t="s">
        <v>41</v>
      </c>
      <c r="D466" s="4">
        <v>42075</v>
      </c>
      <c r="E466">
        <v>1000928</v>
      </c>
      <c r="F466" t="s">
        <v>10</v>
      </c>
    </row>
    <row r="467" spans="1:6" x14ac:dyDescent="0.2">
      <c r="A467" t="s">
        <v>35</v>
      </c>
      <c r="B467" t="s">
        <v>29</v>
      </c>
      <c r="C467" t="s">
        <v>13</v>
      </c>
      <c r="D467" s="4">
        <v>42076</v>
      </c>
      <c r="E467">
        <v>830336</v>
      </c>
      <c r="F467" t="s">
        <v>49</v>
      </c>
    </row>
    <row r="468" spans="1:6" x14ac:dyDescent="0.2">
      <c r="A468" t="s">
        <v>15</v>
      </c>
      <c r="B468" t="s">
        <v>14</v>
      </c>
      <c r="C468" t="s">
        <v>41</v>
      </c>
      <c r="D468" s="4">
        <v>42076</v>
      </c>
      <c r="E468">
        <v>2204928</v>
      </c>
      <c r="F468" t="s">
        <v>6</v>
      </c>
    </row>
    <row r="469" spans="1:6" x14ac:dyDescent="0.2">
      <c r="A469" t="s">
        <v>40</v>
      </c>
      <c r="B469" t="s">
        <v>23</v>
      </c>
      <c r="C469" t="s">
        <v>13</v>
      </c>
      <c r="D469" s="4">
        <v>42076</v>
      </c>
      <c r="E469">
        <v>9525408</v>
      </c>
      <c r="F469" t="s">
        <v>52</v>
      </c>
    </row>
    <row r="470" spans="1:6" x14ac:dyDescent="0.2">
      <c r="A470" t="s">
        <v>32</v>
      </c>
      <c r="B470" t="s">
        <v>29</v>
      </c>
      <c r="C470" t="s">
        <v>12</v>
      </c>
      <c r="D470" s="4">
        <v>42076</v>
      </c>
      <c r="E470">
        <v>550400</v>
      </c>
      <c r="F470" t="s">
        <v>64</v>
      </c>
    </row>
    <row r="471" spans="1:6" x14ac:dyDescent="0.2">
      <c r="A471" t="s">
        <v>30</v>
      </c>
      <c r="B471" t="s">
        <v>29</v>
      </c>
      <c r="C471" t="s">
        <v>13</v>
      </c>
      <c r="D471" s="4">
        <v>42077</v>
      </c>
      <c r="E471">
        <v>2093024</v>
      </c>
      <c r="F471" t="s">
        <v>48</v>
      </c>
    </row>
    <row r="472" spans="1:6" x14ac:dyDescent="0.2">
      <c r="A472" t="s">
        <v>17</v>
      </c>
      <c r="B472" t="s">
        <v>14</v>
      </c>
      <c r="C472" t="s">
        <v>12</v>
      </c>
      <c r="D472" s="4">
        <v>42077</v>
      </c>
      <c r="E472">
        <v>1040704</v>
      </c>
      <c r="F472" t="s">
        <v>63</v>
      </c>
    </row>
    <row r="473" spans="1:6" x14ac:dyDescent="0.2">
      <c r="A473" t="s">
        <v>17</v>
      </c>
      <c r="B473" t="s">
        <v>14</v>
      </c>
      <c r="C473" t="s">
        <v>12</v>
      </c>
      <c r="D473" s="4">
        <v>42077</v>
      </c>
      <c r="E473">
        <v>1314272</v>
      </c>
      <c r="F473" t="s">
        <v>64</v>
      </c>
    </row>
    <row r="474" spans="1:6" x14ac:dyDescent="0.2">
      <c r="A474" t="s">
        <v>40</v>
      </c>
      <c r="B474" t="s">
        <v>23</v>
      </c>
      <c r="C474" t="s">
        <v>13</v>
      </c>
      <c r="D474" s="4">
        <v>42077</v>
      </c>
      <c r="E474">
        <v>3814368</v>
      </c>
      <c r="F474" t="s">
        <v>50</v>
      </c>
    </row>
    <row r="475" spans="1:6" x14ac:dyDescent="0.2">
      <c r="A475" t="s">
        <v>36</v>
      </c>
      <c r="B475" t="s">
        <v>29</v>
      </c>
      <c r="C475" t="s">
        <v>13</v>
      </c>
      <c r="D475" s="4">
        <v>42077</v>
      </c>
      <c r="E475">
        <v>1101696</v>
      </c>
      <c r="F475" t="s">
        <v>61</v>
      </c>
    </row>
    <row r="476" spans="1:6" x14ac:dyDescent="0.2">
      <c r="A476" t="s">
        <v>27</v>
      </c>
      <c r="B476" t="s">
        <v>23</v>
      </c>
      <c r="C476" t="s">
        <v>12</v>
      </c>
      <c r="D476" s="4">
        <v>42077</v>
      </c>
      <c r="E476">
        <v>1883040</v>
      </c>
      <c r="F476" t="s">
        <v>73</v>
      </c>
    </row>
    <row r="477" spans="1:6" x14ac:dyDescent="0.2">
      <c r="A477" t="s">
        <v>31</v>
      </c>
      <c r="B477" t="s">
        <v>29</v>
      </c>
      <c r="C477" t="s">
        <v>13</v>
      </c>
      <c r="D477" s="4">
        <v>42077</v>
      </c>
      <c r="E477">
        <v>1136672</v>
      </c>
      <c r="F477" t="s">
        <v>52</v>
      </c>
    </row>
    <row r="478" spans="1:6" x14ac:dyDescent="0.2">
      <c r="A478" t="s">
        <v>39</v>
      </c>
      <c r="B478" t="s">
        <v>29</v>
      </c>
      <c r="C478" t="s">
        <v>12</v>
      </c>
      <c r="D478" s="4">
        <v>42077</v>
      </c>
      <c r="E478">
        <v>100064</v>
      </c>
      <c r="F478" t="s">
        <v>63</v>
      </c>
    </row>
    <row r="479" spans="1:6" x14ac:dyDescent="0.2">
      <c r="A479" t="s">
        <v>30</v>
      </c>
      <c r="B479" t="s">
        <v>29</v>
      </c>
      <c r="C479" t="s">
        <v>41</v>
      </c>
      <c r="D479" s="4">
        <v>42078</v>
      </c>
      <c r="E479">
        <v>1528832</v>
      </c>
      <c r="F479" t="s">
        <v>5</v>
      </c>
    </row>
    <row r="480" spans="1:6" x14ac:dyDescent="0.2">
      <c r="A480" t="s">
        <v>24</v>
      </c>
      <c r="B480" t="s">
        <v>23</v>
      </c>
      <c r="C480" t="s">
        <v>13</v>
      </c>
      <c r="D480" s="4">
        <v>42078</v>
      </c>
      <c r="E480">
        <v>2270752</v>
      </c>
      <c r="F480" t="s">
        <v>52</v>
      </c>
    </row>
    <row r="481" spans="1:6" x14ac:dyDescent="0.2">
      <c r="A481" t="s">
        <v>30</v>
      </c>
      <c r="B481" t="s">
        <v>29</v>
      </c>
      <c r="C481" t="s">
        <v>41</v>
      </c>
      <c r="D481" s="4">
        <v>42078</v>
      </c>
      <c r="E481">
        <v>2111776</v>
      </c>
      <c r="F481" t="s">
        <v>10</v>
      </c>
    </row>
    <row r="482" spans="1:6" x14ac:dyDescent="0.2">
      <c r="A482" t="s">
        <v>40</v>
      </c>
      <c r="B482" t="s">
        <v>23</v>
      </c>
      <c r="C482" t="s">
        <v>41</v>
      </c>
      <c r="D482" s="4">
        <v>42078</v>
      </c>
      <c r="E482">
        <v>1995712</v>
      </c>
      <c r="F482" t="s">
        <v>10</v>
      </c>
    </row>
    <row r="483" spans="1:6" x14ac:dyDescent="0.2">
      <c r="A483" t="s">
        <v>31</v>
      </c>
      <c r="B483" t="s">
        <v>29</v>
      </c>
      <c r="C483" t="s">
        <v>13</v>
      </c>
      <c r="D483" s="4">
        <v>42078</v>
      </c>
      <c r="E483">
        <v>244992</v>
      </c>
      <c r="F483" t="s">
        <v>52</v>
      </c>
    </row>
    <row r="484" spans="1:6" x14ac:dyDescent="0.2">
      <c r="A484" t="s">
        <v>26</v>
      </c>
      <c r="B484" t="s">
        <v>23</v>
      </c>
      <c r="C484" t="s">
        <v>13</v>
      </c>
      <c r="D484" s="4">
        <v>42079</v>
      </c>
      <c r="E484">
        <v>2677088</v>
      </c>
      <c r="F484" t="s">
        <v>58</v>
      </c>
    </row>
    <row r="485" spans="1:6" x14ac:dyDescent="0.2">
      <c r="A485" t="s">
        <v>38</v>
      </c>
      <c r="B485" t="s">
        <v>29</v>
      </c>
      <c r="C485" t="s">
        <v>13</v>
      </c>
      <c r="D485" s="4">
        <v>42079</v>
      </c>
      <c r="E485">
        <v>141824</v>
      </c>
      <c r="F485" t="s">
        <v>62</v>
      </c>
    </row>
    <row r="486" spans="1:6" x14ac:dyDescent="0.2">
      <c r="A486" t="s">
        <v>37</v>
      </c>
      <c r="B486" t="s">
        <v>29</v>
      </c>
      <c r="C486" t="s">
        <v>12</v>
      </c>
      <c r="D486" s="4">
        <v>42079</v>
      </c>
      <c r="E486">
        <v>1542976</v>
      </c>
      <c r="F486" t="s">
        <v>74</v>
      </c>
    </row>
    <row r="487" spans="1:6" x14ac:dyDescent="0.2">
      <c r="A487" t="s">
        <v>31</v>
      </c>
      <c r="B487" t="s">
        <v>29</v>
      </c>
      <c r="C487" t="s">
        <v>12</v>
      </c>
      <c r="D487" s="4">
        <v>42079</v>
      </c>
      <c r="E487">
        <v>1485280</v>
      </c>
      <c r="F487" t="s">
        <v>66</v>
      </c>
    </row>
    <row r="488" spans="1:6" x14ac:dyDescent="0.2">
      <c r="A488" t="s">
        <v>36</v>
      </c>
      <c r="B488" t="s">
        <v>29</v>
      </c>
      <c r="C488" t="s">
        <v>13</v>
      </c>
      <c r="D488" s="4">
        <v>42080</v>
      </c>
      <c r="E488">
        <v>1056704</v>
      </c>
      <c r="F488" t="s">
        <v>59</v>
      </c>
    </row>
    <row r="489" spans="1:6" x14ac:dyDescent="0.2">
      <c r="A489" t="s">
        <v>30</v>
      </c>
      <c r="B489" t="s">
        <v>29</v>
      </c>
      <c r="C489" t="s">
        <v>12</v>
      </c>
      <c r="D489" s="4">
        <v>42080</v>
      </c>
      <c r="E489">
        <v>8284800</v>
      </c>
      <c r="F489" t="s">
        <v>63</v>
      </c>
    </row>
    <row r="490" spans="1:6" x14ac:dyDescent="0.2">
      <c r="A490" t="s">
        <v>27</v>
      </c>
      <c r="B490" t="s">
        <v>23</v>
      </c>
      <c r="C490" t="s">
        <v>41</v>
      </c>
      <c r="D490" s="4">
        <v>42080</v>
      </c>
      <c r="E490">
        <v>1254368</v>
      </c>
      <c r="F490" t="s">
        <v>43</v>
      </c>
    </row>
    <row r="491" spans="1:6" x14ac:dyDescent="0.2">
      <c r="A491" t="s">
        <v>21</v>
      </c>
      <c r="B491" t="s">
        <v>19</v>
      </c>
      <c r="C491" t="s">
        <v>12</v>
      </c>
      <c r="D491" s="4">
        <v>42080</v>
      </c>
      <c r="E491">
        <v>351744</v>
      </c>
      <c r="F491" t="s">
        <v>76</v>
      </c>
    </row>
    <row r="492" spans="1:6" x14ac:dyDescent="0.2">
      <c r="A492" t="s">
        <v>32</v>
      </c>
      <c r="B492" t="s">
        <v>29</v>
      </c>
      <c r="C492" t="s">
        <v>12</v>
      </c>
      <c r="D492" s="4">
        <v>42080</v>
      </c>
      <c r="E492">
        <v>1953216</v>
      </c>
      <c r="F492" t="s">
        <v>63</v>
      </c>
    </row>
    <row r="493" spans="1:6" x14ac:dyDescent="0.2">
      <c r="A493" t="s">
        <v>15</v>
      </c>
      <c r="B493" t="s">
        <v>14</v>
      </c>
      <c r="C493" t="s">
        <v>12</v>
      </c>
      <c r="D493" s="4">
        <v>42081</v>
      </c>
      <c r="E493">
        <v>839328</v>
      </c>
      <c r="F493" t="s">
        <v>69</v>
      </c>
    </row>
    <row r="494" spans="1:6" x14ac:dyDescent="0.2">
      <c r="A494" t="s">
        <v>24</v>
      </c>
      <c r="B494" t="s">
        <v>23</v>
      </c>
      <c r="C494" t="s">
        <v>13</v>
      </c>
      <c r="D494" s="4">
        <v>42081</v>
      </c>
      <c r="E494">
        <v>2345824</v>
      </c>
      <c r="F494" t="s">
        <v>51</v>
      </c>
    </row>
    <row r="495" spans="1:6" x14ac:dyDescent="0.2">
      <c r="A495" t="s">
        <v>15</v>
      </c>
      <c r="B495" t="s">
        <v>14</v>
      </c>
      <c r="C495" t="s">
        <v>13</v>
      </c>
      <c r="D495" s="4">
        <v>42081</v>
      </c>
      <c r="E495">
        <v>8810784</v>
      </c>
      <c r="F495" t="s">
        <v>49</v>
      </c>
    </row>
    <row r="496" spans="1:6" x14ac:dyDescent="0.2">
      <c r="A496" t="s">
        <v>30</v>
      </c>
      <c r="B496" t="s">
        <v>29</v>
      </c>
      <c r="C496" t="s">
        <v>41</v>
      </c>
      <c r="D496" s="4">
        <v>42082</v>
      </c>
      <c r="E496">
        <v>2094944</v>
      </c>
      <c r="F496" t="s">
        <v>5</v>
      </c>
    </row>
    <row r="497" spans="1:6" x14ac:dyDescent="0.2">
      <c r="A497" t="s">
        <v>15</v>
      </c>
      <c r="B497" t="s">
        <v>14</v>
      </c>
      <c r="C497" t="s">
        <v>13</v>
      </c>
      <c r="D497" s="4">
        <v>42082</v>
      </c>
      <c r="E497">
        <v>186144</v>
      </c>
      <c r="F497" t="s">
        <v>50</v>
      </c>
    </row>
    <row r="498" spans="1:6" x14ac:dyDescent="0.2">
      <c r="A498" t="s">
        <v>34</v>
      </c>
      <c r="B498" t="s">
        <v>29</v>
      </c>
      <c r="C498" t="s">
        <v>12</v>
      </c>
      <c r="D498" s="4">
        <v>42082</v>
      </c>
      <c r="E498">
        <v>7149504</v>
      </c>
      <c r="F498" t="s">
        <v>70</v>
      </c>
    </row>
    <row r="499" spans="1:6" x14ac:dyDescent="0.2">
      <c r="A499" t="s">
        <v>36</v>
      </c>
      <c r="B499" t="s">
        <v>29</v>
      </c>
      <c r="C499" t="s">
        <v>41</v>
      </c>
      <c r="D499" s="4">
        <v>42082</v>
      </c>
      <c r="E499">
        <v>936416</v>
      </c>
      <c r="F499" t="s">
        <v>43</v>
      </c>
    </row>
    <row r="500" spans="1:6" x14ac:dyDescent="0.2">
      <c r="A500" t="s">
        <v>25</v>
      </c>
      <c r="B500" t="s">
        <v>23</v>
      </c>
      <c r="C500" t="s">
        <v>13</v>
      </c>
      <c r="D500" s="4">
        <v>42082</v>
      </c>
      <c r="E500">
        <v>128320</v>
      </c>
      <c r="F500" t="s">
        <v>58</v>
      </c>
    </row>
    <row r="501" spans="1:6" x14ac:dyDescent="0.2">
      <c r="A501" t="s">
        <v>28</v>
      </c>
      <c r="B501" t="s">
        <v>23</v>
      </c>
      <c r="C501" t="s">
        <v>12</v>
      </c>
      <c r="D501" s="4">
        <v>42082</v>
      </c>
      <c r="E501">
        <v>1192032</v>
      </c>
      <c r="F501" t="s">
        <v>77</v>
      </c>
    </row>
    <row r="502" spans="1:6" x14ac:dyDescent="0.2">
      <c r="A502" t="s">
        <v>18</v>
      </c>
      <c r="B502" t="s">
        <v>14</v>
      </c>
      <c r="C502" t="s">
        <v>13</v>
      </c>
      <c r="D502" s="4">
        <v>42083</v>
      </c>
      <c r="E502">
        <v>1391808</v>
      </c>
      <c r="F502" t="s">
        <v>60</v>
      </c>
    </row>
    <row r="503" spans="1:6" x14ac:dyDescent="0.2">
      <c r="A503" t="s">
        <v>35</v>
      </c>
      <c r="B503" t="s">
        <v>29</v>
      </c>
      <c r="C503" t="s">
        <v>12</v>
      </c>
      <c r="D503" s="4">
        <v>42083</v>
      </c>
      <c r="E503">
        <v>1333600</v>
      </c>
      <c r="F503" t="s">
        <v>63</v>
      </c>
    </row>
    <row r="504" spans="1:6" x14ac:dyDescent="0.2">
      <c r="A504" t="s">
        <v>26</v>
      </c>
      <c r="B504" t="s">
        <v>23</v>
      </c>
      <c r="C504" t="s">
        <v>12</v>
      </c>
      <c r="D504" s="4">
        <v>42083</v>
      </c>
      <c r="E504">
        <v>921408</v>
      </c>
      <c r="F504" t="s">
        <v>76</v>
      </c>
    </row>
    <row r="505" spans="1:6" x14ac:dyDescent="0.2">
      <c r="A505" t="s">
        <v>35</v>
      </c>
      <c r="B505" t="s">
        <v>29</v>
      </c>
      <c r="C505" t="s">
        <v>41</v>
      </c>
      <c r="D505" s="4">
        <v>42083</v>
      </c>
      <c r="E505">
        <v>3308160</v>
      </c>
      <c r="F505" t="s">
        <v>10</v>
      </c>
    </row>
    <row r="506" spans="1:6" x14ac:dyDescent="0.2">
      <c r="A506" t="s">
        <v>15</v>
      </c>
      <c r="B506" t="s">
        <v>14</v>
      </c>
      <c r="C506" t="s">
        <v>13</v>
      </c>
      <c r="D506" s="4">
        <v>42084</v>
      </c>
      <c r="E506">
        <v>1095840</v>
      </c>
      <c r="F506" t="s">
        <v>50</v>
      </c>
    </row>
    <row r="507" spans="1:6" x14ac:dyDescent="0.2">
      <c r="A507" t="s">
        <v>27</v>
      </c>
      <c r="B507" t="s">
        <v>23</v>
      </c>
      <c r="C507" t="s">
        <v>13</v>
      </c>
      <c r="D507" s="4">
        <v>42084</v>
      </c>
      <c r="E507">
        <v>1118272</v>
      </c>
      <c r="F507" t="s">
        <v>56</v>
      </c>
    </row>
    <row r="508" spans="1:6" x14ac:dyDescent="0.2">
      <c r="A508" t="s">
        <v>38</v>
      </c>
      <c r="B508" t="s">
        <v>29</v>
      </c>
      <c r="C508" t="s">
        <v>13</v>
      </c>
      <c r="D508" s="4">
        <v>42084</v>
      </c>
      <c r="E508">
        <v>1629568</v>
      </c>
      <c r="F508" t="s">
        <v>45</v>
      </c>
    </row>
    <row r="509" spans="1:6" x14ac:dyDescent="0.2">
      <c r="A509" t="s">
        <v>25</v>
      </c>
      <c r="B509" t="s">
        <v>23</v>
      </c>
      <c r="C509" t="s">
        <v>12</v>
      </c>
      <c r="D509" s="4">
        <v>42084</v>
      </c>
      <c r="E509">
        <v>1115936</v>
      </c>
      <c r="F509" t="s">
        <v>76</v>
      </c>
    </row>
    <row r="510" spans="1:6" x14ac:dyDescent="0.2">
      <c r="A510" t="s">
        <v>24</v>
      </c>
      <c r="B510" t="s">
        <v>23</v>
      </c>
      <c r="C510" t="s">
        <v>41</v>
      </c>
      <c r="D510" s="4">
        <v>42084</v>
      </c>
      <c r="E510">
        <v>749792</v>
      </c>
      <c r="F510" t="s">
        <v>43</v>
      </c>
    </row>
    <row r="511" spans="1:6" x14ac:dyDescent="0.2">
      <c r="A511" t="s">
        <v>34</v>
      </c>
      <c r="B511" t="s">
        <v>29</v>
      </c>
      <c r="C511" t="s">
        <v>41</v>
      </c>
      <c r="D511" s="4">
        <v>42084</v>
      </c>
      <c r="E511">
        <v>558560</v>
      </c>
      <c r="F511" t="s">
        <v>43</v>
      </c>
    </row>
    <row r="512" spans="1:6" x14ac:dyDescent="0.2">
      <c r="A512" t="s">
        <v>33</v>
      </c>
      <c r="B512" t="s">
        <v>29</v>
      </c>
      <c r="C512" t="s">
        <v>12</v>
      </c>
      <c r="D512" s="4">
        <v>42084</v>
      </c>
      <c r="E512">
        <v>584992</v>
      </c>
      <c r="F512" t="s">
        <v>75</v>
      </c>
    </row>
    <row r="513" spans="1:6" x14ac:dyDescent="0.2">
      <c r="A513" t="s">
        <v>25</v>
      </c>
      <c r="B513" t="s">
        <v>23</v>
      </c>
      <c r="C513" t="s">
        <v>12</v>
      </c>
      <c r="D513" s="4">
        <v>42084</v>
      </c>
      <c r="E513">
        <v>1329888</v>
      </c>
      <c r="F513" t="s">
        <v>74</v>
      </c>
    </row>
    <row r="514" spans="1:6" x14ac:dyDescent="0.2">
      <c r="A514" t="s">
        <v>28</v>
      </c>
      <c r="B514" t="s">
        <v>23</v>
      </c>
      <c r="C514" t="s">
        <v>13</v>
      </c>
      <c r="D514" s="4">
        <v>42085</v>
      </c>
      <c r="E514">
        <v>945728</v>
      </c>
      <c r="F514" t="s">
        <v>58</v>
      </c>
    </row>
    <row r="515" spans="1:6" x14ac:dyDescent="0.2">
      <c r="A515" t="s">
        <v>39</v>
      </c>
      <c r="B515" t="s">
        <v>29</v>
      </c>
      <c r="C515" t="s">
        <v>12</v>
      </c>
      <c r="D515" s="4">
        <v>42085</v>
      </c>
      <c r="E515">
        <v>2111456</v>
      </c>
      <c r="F515" t="s">
        <v>64</v>
      </c>
    </row>
    <row r="516" spans="1:6" x14ac:dyDescent="0.2">
      <c r="A516" t="s">
        <v>31</v>
      </c>
      <c r="B516" t="s">
        <v>29</v>
      </c>
      <c r="C516" t="s">
        <v>12</v>
      </c>
      <c r="D516" s="4">
        <v>42085</v>
      </c>
      <c r="E516">
        <v>1268000</v>
      </c>
      <c r="F516" t="s">
        <v>64</v>
      </c>
    </row>
    <row r="517" spans="1:6" x14ac:dyDescent="0.2">
      <c r="A517" t="s">
        <v>28</v>
      </c>
      <c r="B517" t="s">
        <v>23</v>
      </c>
      <c r="C517" t="s">
        <v>12</v>
      </c>
      <c r="D517" s="4">
        <v>42085</v>
      </c>
      <c r="E517">
        <v>1308480</v>
      </c>
      <c r="F517" t="s">
        <v>75</v>
      </c>
    </row>
    <row r="518" spans="1:6" x14ac:dyDescent="0.2">
      <c r="A518" t="s">
        <v>38</v>
      </c>
      <c r="B518" t="s">
        <v>29</v>
      </c>
      <c r="C518" t="s">
        <v>12</v>
      </c>
      <c r="D518" s="4">
        <v>42085</v>
      </c>
      <c r="E518">
        <v>4212576</v>
      </c>
      <c r="F518" t="s">
        <v>78</v>
      </c>
    </row>
    <row r="519" spans="1:6" x14ac:dyDescent="0.2">
      <c r="A519" t="s">
        <v>22</v>
      </c>
      <c r="B519" t="s">
        <v>19</v>
      </c>
      <c r="C519" t="s">
        <v>13</v>
      </c>
      <c r="D519" s="4">
        <v>42085</v>
      </c>
      <c r="E519">
        <v>1181536</v>
      </c>
      <c r="F519" t="s">
        <v>56</v>
      </c>
    </row>
    <row r="520" spans="1:6" x14ac:dyDescent="0.2">
      <c r="A520" t="s">
        <v>30</v>
      </c>
      <c r="B520" t="s">
        <v>29</v>
      </c>
      <c r="C520" t="s">
        <v>12</v>
      </c>
      <c r="D520" s="4">
        <v>42085</v>
      </c>
      <c r="E520">
        <v>527328</v>
      </c>
      <c r="F520" t="s">
        <v>64</v>
      </c>
    </row>
    <row r="521" spans="1:6" x14ac:dyDescent="0.2">
      <c r="A521" t="s">
        <v>40</v>
      </c>
      <c r="B521" t="s">
        <v>23</v>
      </c>
      <c r="C521" t="s">
        <v>12</v>
      </c>
      <c r="D521" s="4">
        <v>42085</v>
      </c>
      <c r="E521">
        <v>1250752</v>
      </c>
      <c r="F521" t="s">
        <v>70</v>
      </c>
    </row>
    <row r="522" spans="1:6" x14ac:dyDescent="0.2">
      <c r="A522" t="s">
        <v>38</v>
      </c>
      <c r="B522" t="s">
        <v>29</v>
      </c>
      <c r="C522" t="s">
        <v>12</v>
      </c>
      <c r="D522" s="4">
        <v>42085</v>
      </c>
      <c r="E522">
        <v>6196416</v>
      </c>
      <c r="F522" t="s">
        <v>78</v>
      </c>
    </row>
    <row r="523" spans="1:6" x14ac:dyDescent="0.2">
      <c r="A523" t="s">
        <v>30</v>
      </c>
      <c r="B523" t="s">
        <v>29</v>
      </c>
      <c r="C523" t="s">
        <v>13</v>
      </c>
      <c r="D523" s="4">
        <v>42085</v>
      </c>
      <c r="E523">
        <v>2753280</v>
      </c>
      <c r="F523" t="s">
        <v>51</v>
      </c>
    </row>
    <row r="524" spans="1:6" x14ac:dyDescent="0.2">
      <c r="A524" t="s">
        <v>26</v>
      </c>
      <c r="B524" t="s">
        <v>23</v>
      </c>
      <c r="C524" t="s">
        <v>12</v>
      </c>
      <c r="D524" s="4">
        <v>42085</v>
      </c>
      <c r="E524">
        <v>564192</v>
      </c>
      <c r="F524" t="s">
        <v>76</v>
      </c>
    </row>
    <row r="525" spans="1:6" x14ac:dyDescent="0.2">
      <c r="A525" t="s">
        <v>38</v>
      </c>
      <c r="B525" t="s">
        <v>29</v>
      </c>
      <c r="C525" t="s">
        <v>12</v>
      </c>
      <c r="D525" s="4">
        <v>42085</v>
      </c>
      <c r="E525">
        <v>3048736</v>
      </c>
      <c r="F525" t="s">
        <v>79</v>
      </c>
    </row>
    <row r="526" spans="1:6" x14ac:dyDescent="0.2">
      <c r="A526" t="s">
        <v>37</v>
      </c>
      <c r="B526" t="s">
        <v>29</v>
      </c>
      <c r="C526" t="s">
        <v>13</v>
      </c>
      <c r="D526" s="4">
        <v>42086</v>
      </c>
      <c r="E526">
        <v>1341088</v>
      </c>
      <c r="F526" t="s">
        <v>59</v>
      </c>
    </row>
    <row r="527" spans="1:6" x14ac:dyDescent="0.2">
      <c r="A527" t="s">
        <v>38</v>
      </c>
      <c r="B527" t="s">
        <v>29</v>
      </c>
      <c r="C527" t="s">
        <v>13</v>
      </c>
      <c r="D527" s="4">
        <v>42086</v>
      </c>
      <c r="E527">
        <v>3199616</v>
      </c>
      <c r="F527" t="s">
        <v>62</v>
      </c>
    </row>
    <row r="528" spans="1:6" x14ac:dyDescent="0.2">
      <c r="A528" t="s">
        <v>20</v>
      </c>
      <c r="B528" t="s">
        <v>19</v>
      </c>
      <c r="C528" t="s">
        <v>12</v>
      </c>
      <c r="D528" s="4">
        <v>42086</v>
      </c>
      <c r="E528">
        <v>384256</v>
      </c>
      <c r="F528" t="s">
        <v>75</v>
      </c>
    </row>
    <row r="529" spans="1:6" x14ac:dyDescent="0.2">
      <c r="A529" t="s">
        <v>36</v>
      </c>
      <c r="B529" t="s">
        <v>29</v>
      </c>
      <c r="C529" t="s">
        <v>12</v>
      </c>
      <c r="D529" s="4">
        <v>42086</v>
      </c>
      <c r="E529">
        <v>1053664</v>
      </c>
      <c r="F529" t="s">
        <v>73</v>
      </c>
    </row>
    <row r="530" spans="1:6" x14ac:dyDescent="0.2">
      <c r="A530" t="s">
        <v>18</v>
      </c>
      <c r="B530" t="s">
        <v>14</v>
      </c>
      <c r="C530" t="s">
        <v>12</v>
      </c>
      <c r="D530" s="4">
        <v>42086</v>
      </c>
      <c r="E530">
        <v>1602240</v>
      </c>
      <c r="F530" t="s">
        <v>76</v>
      </c>
    </row>
    <row r="531" spans="1:6" x14ac:dyDescent="0.2">
      <c r="A531" t="s">
        <v>37</v>
      </c>
      <c r="B531" t="s">
        <v>29</v>
      </c>
      <c r="C531" t="s">
        <v>13</v>
      </c>
      <c r="D531" s="4">
        <v>42086</v>
      </c>
      <c r="E531">
        <v>1395584</v>
      </c>
      <c r="F531" t="s">
        <v>59</v>
      </c>
    </row>
    <row r="532" spans="1:6" x14ac:dyDescent="0.2">
      <c r="A532" t="s">
        <v>24</v>
      </c>
      <c r="B532" t="s">
        <v>23</v>
      </c>
      <c r="C532" t="s">
        <v>12</v>
      </c>
      <c r="D532" s="4">
        <v>42086</v>
      </c>
      <c r="E532">
        <v>998688</v>
      </c>
      <c r="F532" t="s">
        <v>70</v>
      </c>
    </row>
    <row r="533" spans="1:6" x14ac:dyDescent="0.2">
      <c r="A533" t="s">
        <v>34</v>
      </c>
      <c r="B533" t="s">
        <v>29</v>
      </c>
      <c r="C533" t="s">
        <v>12</v>
      </c>
      <c r="D533" s="4">
        <v>42086</v>
      </c>
      <c r="E533">
        <v>365536</v>
      </c>
      <c r="F533" t="s">
        <v>72</v>
      </c>
    </row>
    <row r="534" spans="1:6" x14ac:dyDescent="0.2">
      <c r="A534" t="s">
        <v>39</v>
      </c>
      <c r="B534" t="s">
        <v>29</v>
      </c>
      <c r="C534" t="s">
        <v>41</v>
      </c>
      <c r="D534" s="4">
        <v>42087</v>
      </c>
      <c r="E534">
        <v>2831872</v>
      </c>
      <c r="F534" t="s">
        <v>4</v>
      </c>
    </row>
    <row r="535" spans="1:6" x14ac:dyDescent="0.2">
      <c r="A535" t="s">
        <v>39</v>
      </c>
      <c r="B535" t="s">
        <v>29</v>
      </c>
      <c r="C535" t="s">
        <v>12</v>
      </c>
      <c r="D535" s="4">
        <v>42087</v>
      </c>
      <c r="E535">
        <v>9130656</v>
      </c>
      <c r="F535" t="s">
        <v>63</v>
      </c>
    </row>
    <row r="536" spans="1:6" x14ac:dyDescent="0.2">
      <c r="A536" t="s">
        <v>31</v>
      </c>
      <c r="B536" t="s">
        <v>29</v>
      </c>
      <c r="C536" t="s">
        <v>13</v>
      </c>
      <c r="D536" s="4">
        <v>42087</v>
      </c>
      <c r="E536">
        <v>812992</v>
      </c>
      <c r="F536" t="s">
        <v>51</v>
      </c>
    </row>
    <row r="537" spans="1:6" x14ac:dyDescent="0.2">
      <c r="A537" t="s">
        <v>31</v>
      </c>
      <c r="B537" t="s">
        <v>29</v>
      </c>
      <c r="C537" t="s">
        <v>41</v>
      </c>
      <c r="D537" s="4">
        <v>42087</v>
      </c>
      <c r="E537">
        <v>626240</v>
      </c>
      <c r="F537" t="s">
        <v>6</v>
      </c>
    </row>
    <row r="538" spans="1:6" x14ac:dyDescent="0.2">
      <c r="A538" t="s">
        <v>39</v>
      </c>
      <c r="B538" t="s">
        <v>29</v>
      </c>
      <c r="C538" t="s">
        <v>12</v>
      </c>
      <c r="D538" s="4">
        <v>42088</v>
      </c>
      <c r="E538">
        <v>1236704</v>
      </c>
      <c r="F538" t="s">
        <v>64</v>
      </c>
    </row>
    <row r="539" spans="1:6" x14ac:dyDescent="0.2">
      <c r="A539" t="s">
        <v>32</v>
      </c>
      <c r="B539" t="s">
        <v>29</v>
      </c>
      <c r="C539" t="s">
        <v>41</v>
      </c>
      <c r="D539" s="4">
        <v>42088</v>
      </c>
      <c r="E539">
        <v>2989120</v>
      </c>
      <c r="F539" t="s">
        <v>5</v>
      </c>
    </row>
    <row r="540" spans="1:6" x14ac:dyDescent="0.2">
      <c r="A540" t="s">
        <v>24</v>
      </c>
      <c r="B540" t="s">
        <v>23</v>
      </c>
      <c r="C540" t="s">
        <v>13</v>
      </c>
      <c r="D540" s="4">
        <v>42088</v>
      </c>
      <c r="E540">
        <v>1120352</v>
      </c>
      <c r="F540" t="s">
        <v>51</v>
      </c>
    </row>
    <row r="541" spans="1:6" x14ac:dyDescent="0.2">
      <c r="A541" t="s">
        <v>15</v>
      </c>
      <c r="B541" t="s">
        <v>14</v>
      </c>
      <c r="C541" t="s">
        <v>13</v>
      </c>
      <c r="D541" s="4">
        <v>42088</v>
      </c>
      <c r="E541">
        <v>1639008</v>
      </c>
      <c r="F541" t="s">
        <v>50</v>
      </c>
    </row>
    <row r="542" spans="1:6" x14ac:dyDescent="0.2">
      <c r="A542" t="s">
        <v>37</v>
      </c>
      <c r="B542" t="s">
        <v>29</v>
      </c>
      <c r="C542" t="s">
        <v>13</v>
      </c>
      <c r="D542" s="4">
        <v>42088</v>
      </c>
      <c r="E542">
        <v>407392</v>
      </c>
      <c r="F542" t="s">
        <v>60</v>
      </c>
    </row>
    <row r="543" spans="1:6" x14ac:dyDescent="0.2">
      <c r="A543" t="s">
        <v>32</v>
      </c>
      <c r="B543" t="s">
        <v>29</v>
      </c>
      <c r="C543" t="s">
        <v>13</v>
      </c>
      <c r="D543" s="4">
        <v>42089</v>
      </c>
      <c r="E543">
        <v>990176</v>
      </c>
      <c r="F543" t="s">
        <v>49</v>
      </c>
    </row>
    <row r="544" spans="1:6" x14ac:dyDescent="0.2">
      <c r="A544" t="s">
        <v>36</v>
      </c>
      <c r="B544" t="s">
        <v>29</v>
      </c>
      <c r="C544" t="s">
        <v>12</v>
      </c>
      <c r="D544" s="4">
        <v>42089</v>
      </c>
      <c r="E544">
        <v>345792</v>
      </c>
      <c r="F544" t="s">
        <v>73</v>
      </c>
    </row>
    <row r="545" spans="1:6" x14ac:dyDescent="0.2">
      <c r="A545" t="s">
        <v>37</v>
      </c>
      <c r="B545" t="s">
        <v>29</v>
      </c>
      <c r="C545" t="s">
        <v>12</v>
      </c>
      <c r="D545" s="4">
        <v>42089</v>
      </c>
      <c r="E545">
        <v>1467616</v>
      </c>
      <c r="F545" t="s">
        <v>74</v>
      </c>
    </row>
    <row r="546" spans="1:6" x14ac:dyDescent="0.2">
      <c r="A546" t="s">
        <v>30</v>
      </c>
      <c r="B546" t="s">
        <v>29</v>
      </c>
      <c r="C546" t="s">
        <v>12</v>
      </c>
      <c r="D546" s="4">
        <v>42089</v>
      </c>
      <c r="E546">
        <v>999200</v>
      </c>
      <c r="F546" t="s">
        <v>65</v>
      </c>
    </row>
    <row r="547" spans="1:6" x14ac:dyDescent="0.2">
      <c r="A547" t="s">
        <v>40</v>
      </c>
      <c r="B547" t="s">
        <v>23</v>
      </c>
      <c r="C547" t="s">
        <v>13</v>
      </c>
      <c r="D547" s="4">
        <v>42090</v>
      </c>
      <c r="E547">
        <v>1452128</v>
      </c>
      <c r="F547" t="s">
        <v>50</v>
      </c>
    </row>
    <row r="548" spans="1:6" x14ac:dyDescent="0.2">
      <c r="A548" t="s">
        <v>39</v>
      </c>
      <c r="B548" t="s">
        <v>29</v>
      </c>
      <c r="C548" t="s">
        <v>13</v>
      </c>
      <c r="D548" s="4">
        <v>42090</v>
      </c>
      <c r="E548">
        <v>1597408</v>
      </c>
      <c r="F548" t="s">
        <v>47</v>
      </c>
    </row>
    <row r="549" spans="1:6" x14ac:dyDescent="0.2">
      <c r="A549" t="s">
        <v>34</v>
      </c>
      <c r="B549" t="s">
        <v>29</v>
      </c>
      <c r="C549" t="s">
        <v>13</v>
      </c>
      <c r="D549" s="4">
        <v>42090</v>
      </c>
      <c r="E549">
        <v>626048</v>
      </c>
      <c r="F549" t="s">
        <v>55</v>
      </c>
    </row>
    <row r="550" spans="1:6" x14ac:dyDescent="0.2">
      <c r="A550" t="s">
        <v>34</v>
      </c>
      <c r="B550" t="s">
        <v>29</v>
      </c>
      <c r="C550" t="s">
        <v>12</v>
      </c>
      <c r="D550" s="4">
        <v>42090</v>
      </c>
      <c r="E550">
        <v>192384</v>
      </c>
      <c r="F550" t="s">
        <v>70</v>
      </c>
    </row>
    <row r="551" spans="1:6" x14ac:dyDescent="0.2">
      <c r="A551" t="s">
        <v>21</v>
      </c>
      <c r="B551" t="s">
        <v>19</v>
      </c>
      <c r="C551" t="s">
        <v>12</v>
      </c>
      <c r="D551" s="4">
        <v>42091</v>
      </c>
      <c r="E551">
        <v>1335488</v>
      </c>
      <c r="F551" t="s">
        <v>77</v>
      </c>
    </row>
    <row r="552" spans="1:6" x14ac:dyDescent="0.2">
      <c r="A552" t="s">
        <v>35</v>
      </c>
      <c r="B552" t="s">
        <v>29</v>
      </c>
      <c r="C552" t="s">
        <v>13</v>
      </c>
      <c r="D552" s="4">
        <v>42092</v>
      </c>
      <c r="E552">
        <v>2362400</v>
      </c>
      <c r="F552" t="s">
        <v>50</v>
      </c>
    </row>
    <row r="553" spans="1:6" x14ac:dyDescent="0.2">
      <c r="A553" t="s">
        <v>34</v>
      </c>
      <c r="B553" t="s">
        <v>29</v>
      </c>
      <c r="C553" t="s">
        <v>13</v>
      </c>
      <c r="D553" s="4">
        <v>42092</v>
      </c>
      <c r="E553">
        <v>485696</v>
      </c>
      <c r="F553" t="s">
        <v>56</v>
      </c>
    </row>
    <row r="554" spans="1:6" x14ac:dyDescent="0.2">
      <c r="A554" t="s">
        <v>27</v>
      </c>
      <c r="B554" t="s">
        <v>23</v>
      </c>
      <c r="C554" t="s">
        <v>13</v>
      </c>
      <c r="D554" s="4">
        <v>42092</v>
      </c>
      <c r="E554">
        <v>1975104</v>
      </c>
      <c r="F554" t="s">
        <v>53</v>
      </c>
    </row>
    <row r="555" spans="1:6" x14ac:dyDescent="0.2">
      <c r="A555" t="s">
        <v>36</v>
      </c>
      <c r="B555" t="s">
        <v>29</v>
      </c>
      <c r="C555" t="s">
        <v>13</v>
      </c>
      <c r="D555" s="4">
        <v>42092</v>
      </c>
      <c r="E555">
        <v>1074784</v>
      </c>
      <c r="F555" t="s">
        <v>61</v>
      </c>
    </row>
    <row r="556" spans="1:6" x14ac:dyDescent="0.2">
      <c r="A556" t="s">
        <v>27</v>
      </c>
      <c r="B556" t="s">
        <v>23</v>
      </c>
      <c r="C556" t="s">
        <v>12</v>
      </c>
      <c r="D556" s="4">
        <v>42092</v>
      </c>
      <c r="E556">
        <v>818944</v>
      </c>
      <c r="F556" t="s">
        <v>74</v>
      </c>
    </row>
    <row r="557" spans="1:6" x14ac:dyDescent="0.2">
      <c r="A557" t="s">
        <v>16</v>
      </c>
      <c r="B557" t="s">
        <v>14</v>
      </c>
      <c r="C557" t="s">
        <v>13</v>
      </c>
      <c r="D557" s="4">
        <v>42093</v>
      </c>
      <c r="E557">
        <v>957856</v>
      </c>
      <c r="F557" t="s">
        <v>47</v>
      </c>
    </row>
    <row r="558" spans="1:6" x14ac:dyDescent="0.2">
      <c r="A558" t="s">
        <v>40</v>
      </c>
      <c r="B558" t="s">
        <v>23</v>
      </c>
      <c r="C558" t="s">
        <v>13</v>
      </c>
      <c r="D558" s="4">
        <v>42093</v>
      </c>
      <c r="E558">
        <v>501632</v>
      </c>
      <c r="F558" t="s">
        <v>48</v>
      </c>
    </row>
    <row r="559" spans="1:6" x14ac:dyDescent="0.2">
      <c r="A559" t="s">
        <v>36</v>
      </c>
      <c r="B559" t="s">
        <v>29</v>
      </c>
      <c r="C559" t="s">
        <v>13</v>
      </c>
      <c r="D559" s="4">
        <v>42093</v>
      </c>
      <c r="E559">
        <v>4367424</v>
      </c>
      <c r="F559" t="s">
        <v>61</v>
      </c>
    </row>
    <row r="560" spans="1:6" x14ac:dyDescent="0.2">
      <c r="A560" t="s">
        <v>30</v>
      </c>
      <c r="B560" t="s">
        <v>29</v>
      </c>
      <c r="C560" t="s">
        <v>12</v>
      </c>
      <c r="D560" s="4">
        <v>42093</v>
      </c>
      <c r="E560">
        <v>75040</v>
      </c>
      <c r="F560" t="s">
        <v>64</v>
      </c>
    </row>
    <row r="561" spans="1:6" x14ac:dyDescent="0.2">
      <c r="A561" t="s">
        <v>31</v>
      </c>
      <c r="B561" t="s">
        <v>29</v>
      </c>
      <c r="C561" t="s">
        <v>12</v>
      </c>
      <c r="D561" s="4">
        <v>42093</v>
      </c>
      <c r="E561">
        <v>2809888</v>
      </c>
      <c r="F561" t="s">
        <v>63</v>
      </c>
    </row>
    <row r="562" spans="1:6" x14ac:dyDescent="0.2">
      <c r="A562" t="s">
        <v>34</v>
      </c>
      <c r="B562" t="s">
        <v>29</v>
      </c>
      <c r="C562" t="s">
        <v>12</v>
      </c>
      <c r="D562" s="4">
        <v>42093</v>
      </c>
      <c r="E562">
        <v>2971904</v>
      </c>
      <c r="F562" t="s">
        <v>68</v>
      </c>
    </row>
    <row r="563" spans="1:6" x14ac:dyDescent="0.2">
      <c r="A563" t="s">
        <v>38</v>
      </c>
      <c r="B563" t="s">
        <v>29</v>
      </c>
      <c r="C563" t="s">
        <v>12</v>
      </c>
      <c r="D563" s="4">
        <v>42093</v>
      </c>
      <c r="E563">
        <v>673280</v>
      </c>
      <c r="F563" t="s">
        <v>78</v>
      </c>
    </row>
    <row r="564" spans="1:6" x14ac:dyDescent="0.2">
      <c r="A564" t="s">
        <v>20</v>
      </c>
      <c r="B564" t="s">
        <v>19</v>
      </c>
      <c r="C564" t="s">
        <v>13</v>
      </c>
      <c r="D564" s="4">
        <v>42093</v>
      </c>
      <c r="E564">
        <v>8288256</v>
      </c>
      <c r="F564" t="s">
        <v>60</v>
      </c>
    </row>
    <row r="565" spans="1:6" x14ac:dyDescent="0.2">
      <c r="A565" t="s">
        <v>28</v>
      </c>
      <c r="B565" t="s">
        <v>23</v>
      </c>
      <c r="C565" t="s">
        <v>13</v>
      </c>
      <c r="D565" s="4">
        <v>42093</v>
      </c>
      <c r="E565">
        <v>104608</v>
      </c>
      <c r="F565" t="s">
        <v>58</v>
      </c>
    </row>
    <row r="566" spans="1:6" x14ac:dyDescent="0.2">
      <c r="A566" t="s">
        <v>26</v>
      </c>
      <c r="B566" t="s">
        <v>23</v>
      </c>
      <c r="C566" t="s">
        <v>13</v>
      </c>
      <c r="D566" s="4">
        <v>42093</v>
      </c>
      <c r="E566">
        <v>4408704</v>
      </c>
      <c r="F566" t="s">
        <v>60</v>
      </c>
    </row>
    <row r="567" spans="1:6" x14ac:dyDescent="0.2">
      <c r="A567" t="s">
        <v>40</v>
      </c>
      <c r="B567" t="s">
        <v>23</v>
      </c>
      <c r="C567" t="s">
        <v>12</v>
      </c>
      <c r="D567" s="4">
        <v>42093</v>
      </c>
      <c r="E567">
        <v>1552640</v>
      </c>
      <c r="F567" t="s">
        <v>67</v>
      </c>
    </row>
    <row r="568" spans="1:6" x14ac:dyDescent="0.2">
      <c r="A568" t="s">
        <v>15</v>
      </c>
      <c r="B568" t="s">
        <v>14</v>
      </c>
      <c r="C568" t="s">
        <v>12</v>
      </c>
      <c r="D568" s="4">
        <v>42093</v>
      </c>
      <c r="E568">
        <v>1934624</v>
      </c>
      <c r="F568" t="s">
        <v>68</v>
      </c>
    </row>
    <row r="569" spans="1:6" x14ac:dyDescent="0.2">
      <c r="A569" t="s">
        <v>34</v>
      </c>
      <c r="B569" t="s">
        <v>29</v>
      </c>
      <c r="C569" t="s">
        <v>41</v>
      </c>
      <c r="D569" s="4">
        <v>42093</v>
      </c>
      <c r="E569">
        <v>878752</v>
      </c>
      <c r="F569" t="s">
        <v>43</v>
      </c>
    </row>
    <row r="570" spans="1:6" x14ac:dyDescent="0.2">
      <c r="A570" t="s">
        <v>38</v>
      </c>
      <c r="B570" t="s">
        <v>29</v>
      </c>
      <c r="C570" t="s">
        <v>13</v>
      </c>
      <c r="D570" s="4">
        <v>42093</v>
      </c>
      <c r="E570">
        <v>1188640</v>
      </c>
      <c r="F570" t="s">
        <v>62</v>
      </c>
    </row>
  </sheetData>
  <phoneticPr fontId="1" type="noConversion"/>
  <pageMargins left="0.75" right="0.75" top="1" bottom="1" header="0.5" footer="0.5"/>
  <pageSetup orientation="portrait" horizontalDpi="355" verticalDpi="355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D12" sqref="D12"/>
    </sheetView>
  </sheetViews>
  <sheetFormatPr defaultRowHeight="12.75" x14ac:dyDescent="0.2"/>
  <cols>
    <col min="1" max="1" width="4.28515625" customWidth="1"/>
    <col min="2" max="2" width="9.140625" customWidth="1"/>
    <col min="3" max="3" width="10.28515625" customWidth="1"/>
    <col min="4" max="15" width="9.140625" customWidth="1"/>
  </cols>
  <sheetData>
    <row r="2" spans="1:14" ht="22.5" x14ac:dyDescent="0.2">
      <c r="B2" s="29" t="s">
        <v>99</v>
      </c>
    </row>
    <row r="3" spans="1:14" ht="15" x14ac:dyDescent="0.25">
      <c r="B3" s="13" t="s">
        <v>95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">
      <c r="I4" s="14"/>
      <c r="J4" s="14"/>
      <c r="K4" s="14"/>
      <c r="L4" s="14"/>
      <c r="M4" s="14"/>
      <c r="N4" s="14"/>
    </row>
    <row r="5" spans="1:14" ht="15" x14ac:dyDescent="0.25">
      <c r="B5" s="5"/>
      <c r="C5" s="5"/>
      <c r="D5" s="12">
        <v>1</v>
      </c>
      <c r="E5" s="12">
        <v>2</v>
      </c>
      <c r="F5" s="12">
        <v>3</v>
      </c>
      <c r="G5" s="12">
        <v>4</v>
      </c>
    </row>
    <row r="6" spans="1:14" ht="15.75" thickBot="1" x14ac:dyDescent="0.3">
      <c r="B6" s="10"/>
      <c r="C6" s="10" t="s">
        <v>98</v>
      </c>
      <c r="D6" s="10" t="s">
        <v>1</v>
      </c>
      <c r="E6" s="10" t="s">
        <v>2</v>
      </c>
      <c r="F6" s="10" t="s">
        <v>8</v>
      </c>
      <c r="G6" s="11" t="s">
        <v>86</v>
      </c>
    </row>
    <row r="7" spans="1:14" ht="15" customHeight="1" x14ac:dyDescent="0.25">
      <c r="A7" s="15" t="s">
        <v>97</v>
      </c>
      <c r="B7" s="16"/>
      <c r="C7" s="20" t="s">
        <v>30</v>
      </c>
      <c r="D7" s="26">
        <f>GETPIVOTDATA("Выручка",Лист1!$A$4,"Наименование",$C7,"Дата",D$5)/1000</f>
        <v>10877.888000000001</v>
      </c>
      <c r="E7" s="26">
        <f>GETPIVOTDATA("Выручка",Лист1!$A$4,"Наименование",$C7,"Дата",E$5)/1000</f>
        <v>3281.76</v>
      </c>
      <c r="F7" s="26">
        <f>GETPIVOTDATA("Выручка",Лист1!$A$4,"Наименование",$C7,"Дата",F$5)/1000</f>
        <v>5279.3919999999998</v>
      </c>
      <c r="G7" s="21">
        <f>FORECAST($G$5,D7:F7,$D$5:$F$5)</f>
        <v>881.18399999999929</v>
      </c>
    </row>
    <row r="8" spans="1:14" ht="15" customHeight="1" x14ac:dyDescent="0.25">
      <c r="A8" s="17"/>
      <c r="B8" s="18"/>
      <c r="C8" s="22" t="s">
        <v>32</v>
      </c>
      <c r="D8" s="27">
        <f>GETPIVOTDATA("Выручка",Лист1!$A$4,"Наименование",$C8,"Дата",D$5)/1000</f>
        <v>4391.3919999999998</v>
      </c>
      <c r="E8" s="27">
        <f>GETPIVOTDATA("Выручка",Лист1!$A$4,"Наименование",$C8,"Дата",E$5)/1000</f>
        <v>9914.4</v>
      </c>
      <c r="F8" s="27">
        <f>GETPIVOTDATA("Выручка",Лист1!$A$4,"Наименование",$C8,"Дата",F$5)/1000</f>
        <v>6455.616</v>
      </c>
      <c r="G8" s="23">
        <f>FORECAST($G$5,D8:F8,$D$5:$F$5)</f>
        <v>8984.6933333333327</v>
      </c>
    </row>
    <row r="9" spans="1:14" ht="15" customHeight="1" x14ac:dyDescent="0.25">
      <c r="A9" s="9" t="s">
        <v>96</v>
      </c>
      <c r="B9" s="5"/>
      <c r="C9" s="24" t="s">
        <v>34</v>
      </c>
      <c r="D9" s="28">
        <f>GETPIVOTDATA("Выручка",Лист1!$A$4,"Наименование",$C9,"Дата",D$5)/1000</f>
        <v>7280.8320000000003</v>
      </c>
      <c r="E9" s="28">
        <f>GETPIVOTDATA("Выручка",Лист1!$A$4,"Наименование",$C9,"Дата",E$5)/1000</f>
        <v>8896.0640000000003</v>
      </c>
      <c r="F9" s="28">
        <f>GETPIVOTDATA("Выручка",Лист1!$A$4,"Наименование",$C9,"Дата",F$5)/1000</f>
        <v>3381.6320000000001</v>
      </c>
      <c r="G9" s="25">
        <f>FORECAST($G$5,D9:F9,$D$5:$F$5)</f>
        <v>2620.3093333333336</v>
      </c>
    </row>
    <row r="10" spans="1:14" ht="15" customHeight="1" x14ac:dyDescent="0.25">
      <c r="A10" s="9"/>
      <c r="B10" s="5"/>
      <c r="C10" s="24" t="s">
        <v>35</v>
      </c>
      <c r="D10" s="28">
        <f>GETPIVOTDATA("Выручка",Лист1!$A$4,"Наименование",$C10,"Дата",D$5)/1000</f>
        <v>3940.5039999999999</v>
      </c>
      <c r="E10" s="28">
        <f>GETPIVOTDATA("Выручка",Лист1!$A$4,"Наименование",$C10,"Дата",E$5)/1000</f>
        <v>3625.3440000000001</v>
      </c>
      <c r="F10" s="28">
        <f>GETPIVOTDATA("Выручка",Лист1!$A$4,"Наименование",$C10,"Дата",F$5)/1000</f>
        <v>6108.2240000000002</v>
      </c>
      <c r="G10" s="25">
        <f>FORECAST($G$5,D10:F10,$D$5:$F$5)</f>
        <v>6725.7440000000006</v>
      </c>
    </row>
    <row r="11" spans="1:14" ht="7.5" customHeight="1" x14ac:dyDescent="0.25">
      <c r="B11" s="5"/>
      <c r="C11" s="6"/>
      <c r="D11" s="5"/>
      <c r="E11" s="5"/>
      <c r="F11" s="5"/>
      <c r="G11" s="5"/>
    </row>
    <row r="12" spans="1:14" ht="15" x14ac:dyDescent="0.25">
      <c r="B12" s="5"/>
      <c r="C12" s="19" t="s">
        <v>88</v>
      </c>
      <c r="D12" s="7">
        <f>AVERAGE(D7:D10)</f>
        <v>6622.6540000000005</v>
      </c>
      <c r="E12" s="7">
        <f>AVERAGE(E7:E10)</f>
        <v>6429.3920000000007</v>
      </c>
      <c r="F12" s="7">
        <f>AVERAGE(F7:F10)</f>
        <v>5306.2160000000003</v>
      </c>
      <c r="G12" s="7">
        <f>AVERAGE(G7:G10)</f>
        <v>4802.9826666666668</v>
      </c>
    </row>
    <row r="13" spans="1:14" ht="15" x14ac:dyDescent="0.25">
      <c r="B13" s="5"/>
      <c r="C13" s="19" t="s">
        <v>94</v>
      </c>
      <c r="D13" s="7">
        <f>SUM(D7:D10)</f>
        <v>26490.616000000002</v>
      </c>
      <c r="E13" s="7">
        <f>SUM(E7:E10)</f>
        <v>25717.568000000003</v>
      </c>
      <c r="F13" s="7">
        <f>SUM(F7:F10)</f>
        <v>21224.864000000001</v>
      </c>
      <c r="G13" s="7">
        <f>SUM(D13:F13)</f>
        <v>73433.04800000001</v>
      </c>
    </row>
    <row r="14" spans="1:14" ht="15" x14ac:dyDescent="0.25">
      <c r="B14" s="5"/>
      <c r="C14" s="19" t="s">
        <v>89</v>
      </c>
      <c r="D14" s="7">
        <v>25500</v>
      </c>
      <c r="E14" s="7">
        <v>26700</v>
      </c>
      <c r="F14" s="7">
        <v>22980</v>
      </c>
      <c r="G14" s="7">
        <f>SUM(D14:F14)</f>
        <v>75180</v>
      </c>
    </row>
    <row r="15" spans="1:14" ht="15" x14ac:dyDescent="0.25">
      <c r="B15" s="5"/>
      <c r="C15" s="19" t="s">
        <v>87</v>
      </c>
      <c r="D15" s="8">
        <f>D13/D14-1</f>
        <v>3.8847686274509963E-2</v>
      </c>
      <c r="E15" s="8">
        <f>E13/E14-1</f>
        <v>-3.6795205992509294E-2</v>
      </c>
      <c r="F15" s="8">
        <f>F13/F14-1</f>
        <v>-7.6376675369886793E-2</v>
      </c>
      <c r="G15" s="8">
        <f>G13/G14-1</f>
        <v>-2.3236924714019502E-2</v>
      </c>
    </row>
  </sheetData>
  <mergeCells count="2">
    <mergeCell ref="A7:A8"/>
    <mergeCell ref="A9:A10"/>
  </mergeCells>
  <conditionalFormatting sqref="G7:G1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{84AF2FFE-0421-40CC-80F2-97E00991F475}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3D880B1-1804-4D7B-898F-5A7C79F2693D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2"/>
              <x14:cfIcon iconSet="3Triangles" iconId="2"/>
            </x14:iconSet>
          </x14:cfRule>
          <xm:sqref>D15:G15</xm:sqref>
        </x14:conditionalFormatting>
        <x14:conditionalFormatting xmlns:xm="http://schemas.microsoft.com/office/excel/2006/main">
          <x14:cfRule type="dataBar" id="{84AF2FFE-0421-40CC-80F2-97E00991F47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G7:G10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last="1">
          <x14:colorSeries theme="9" tint="-0.249977111117893"/>
          <x14:colorNegative theme="4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Лист2!D7:G7</xm:f>
              <xm:sqref>B7</xm:sqref>
            </x14:sparkline>
            <x14:sparkline>
              <xm:f>Лист2!D8:G8</xm:f>
              <xm:sqref>B8</xm:sqref>
            </x14:sparkline>
            <x14:sparkline>
              <xm:f>Лист2!D9:G9</xm:f>
              <xm:sqref>B9</xm:sqref>
            </x14:sparkline>
            <x14:sparkline>
              <xm:f>Лист2!D10:G10</xm:f>
              <xm:sqref>B10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Заказы</vt:lpstr>
      <vt:lpstr>Лист2</vt:lpstr>
    </vt:vector>
  </TitlesOfParts>
  <Company>Technology and Society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</dc:creator>
  <cp:lastModifiedBy>Nikolay Pavlov</cp:lastModifiedBy>
  <dcterms:created xsi:type="dcterms:W3CDTF">2005-04-22T05:11:24Z</dcterms:created>
  <dcterms:modified xsi:type="dcterms:W3CDTF">2015-08-23T11:20:15Z</dcterms:modified>
</cp:coreProperties>
</file>