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00"/>
  </bookViews>
  <sheets>
    <sheet name="Способ 1" sheetId="13" r:id="rId1"/>
    <sheet name="Способ 2" sheetId="1" r:id="rId2"/>
    <sheet name="Способ 3" sheetId="10" r:id="rId3"/>
    <sheet name="Способ 4" sheetId="12" r:id="rId4"/>
    <sheet name="Сводная" sheetId="11" r:id="rId5"/>
  </sheets>
  <calcPr calcId="171027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3" l="1"/>
  <c r="G6" i="13"/>
  <c r="G4" i="13"/>
  <c r="F7" i="10" l="1"/>
  <c r="G7" i="10"/>
  <c r="H7" i="10"/>
  <c r="G5" i="1" a="1"/>
  <c r="G5" i="1" s="1"/>
  <c r="G6" i="1" a="1"/>
  <c r="G6" i="1" s="1"/>
  <c r="G4" i="1" a="1"/>
  <c r="G4" i="1" s="1"/>
  <c r="B3" i="12"/>
  <c r="B4" i="12"/>
  <c r="B5" i="12"/>
</calcChain>
</file>

<file path=xl/sharedStrings.xml><?xml version="1.0" encoding="utf-8"?>
<sst xmlns="http://schemas.openxmlformats.org/spreadsheetml/2006/main" count="128" uniqueCount="18">
  <si>
    <t>Товар</t>
  </si>
  <si>
    <t>Поставщик</t>
  </si>
  <si>
    <t>Цена</t>
  </si>
  <si>
    <t>Бумага</t>
  </si>
  <si>
    <t>Карандаши</t>
  </si>
  <si>
    <t>Ручки</t>
  </si>
  <si>
    <t>Писарь и Ко</t>
  </si>
  <si>
    <t>Графоман Групп</t>
  </si>
  <si>
    <t>Комузз</t>
  </si>
  <si>
    <t>Вотермэн</t>
  </si>
  <si>
    <t>Минимальная цена:</t>
  </si>
  <si>
    <t>Паркер и сын</t>
  </si>
  <si>
    <t>Передвижник</t>
  </si>
  <si>
    <t>Офисный Дух</t>
  </si>
  <si>
    <t xml:space="preserve"> </t>
  </si>
  <si>
    <t>Названия строк</t>
  </si>
  <si>
    <t>Общий итог</t>
  </si>
  <si>
    <t>Минимум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</si>
</sst>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3" fillId="3" borderId="0" xfId="2" applyFont="1"/>
    <xf numFmtId="0" fontId="2" fillId="2" borderId="1" xfId="1" applyBorder="1"/>
    <xf numFmtId="0" fontId="0" fillId="0" borderId="0" xfId="0" pivotButton="1"/>
  </cellXfs>
  <cellStyles count="3">
    <cellStyle name="20% — акцент4" xfId="2" builtinId="42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2460.849186342595" createdVersion="6" refreshedVersion="6" minRefreshableVersion="3" recordCount="15">
  <cacheSource type="worksheet">
    <worksheetSource name="Таблица1"/>
  </cacheSource>
  <cacheFields count="3">
    <cacheField name="Поставщик" numFmtId="0">
      <sharedItems/>
    </cacheField>
    <cacheField name="Товар" numFmtId="0">
      <sharedItems count="3">
        <s v="Бумага"/>
        <s v="Карандаши"/>
        <s v="Ручки"/>
      </sharedItems>
    </cacheField>
    <cacheField name="Цена" numFmtId="0">
      <sharedItems containsSemiMixedTypes="0" containsString="0" containsNumber="1" minValue="10.41" maxValue="491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Паркер и сын"/>
    <x v="0"/>
    <n v="169.63"/>
  </r>
  <r>
    <s v="Писарь и Ко"/>
    <x v="0"/>
    <n v="261.11"/>
  </r>
  <r>
    <s v="Вотермэн"/>
    <x v="1"/>
    <n v="30.67"/>
  </r>
  <r>
    <s v="Комузз"/>
    <x v="0"/>
    <n v="491.75"/>
  </r>
  <r>
    <s v="Офисный Дух"/>
    <x v="1"/>
    <n v="23.73"/>
  </r>
  <r>
    <s v="Вотермэн"/>
    <x v="2"/>
    <n v="87.99"/>
  </r>
  <r>
    <s v="Графоман Групп"/>
    <x v="0"/>
    <n v="482.47"/>
  </r>
  <r>
    <s v="Паркер и сын"/>
    <x v="2"/>
    <n v="36.79"/>
  </r>
  <r>
    <s v="Графоман Групп"/>
    <x v="1"/>
    <n v="22.96"/>
  </r>
  <r>
    <s v="Писарь и Ко"/>
    <x v="2"/>
    <n v="15.2"/>
  </r>
  <r>
    <s v="Передвижник"/>
    <x v="1"/>
    <n v="37.68"/>
  </r>
  <r>
    <s v="Комузз"/>
    <x v="2"/>
    <n v="10.41"/>
  </r>
  <r>
    <s v="Писарь и Ко"/>
    <x v="1"/>
    <n v="19.66"/>
  </r>
  <r>
    <s v="Вотермэн"/>
    <x v="0"/>
    <n v="213.68"/>
  </r>
  <r>
    <s v="Графоман Групп"/>
    <x v="2"/>
    <n v="83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7" firstHeaderRow="1" firstDataRow="1" firstDataCol="1"/>
  <pivotFields count="3"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Минимум по полю Цена" fld="2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Таблица5" displayName="Таблица5" ref="A1:C16" totalsRowShown="0">
  <autoFilter ref="A1:C16"/>
  <tableColumns count="3">
    <tableColumn id="1" name="Поставщик"/>
    <tableColumn id="2" name="Товар"/>
    <tableColumn id="3" name="Цена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C16" totalsRowShown="0">
  <autoFilter ref="A1:C16"/>
  <tableColumns count="3">
    <tableColumn id="1" name="Поставщик"/>
    <tableColumn id="2" name="Товар"/>
    <tableColumn id="3" name="Цена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C16" totalsRowShown="0">
  <autoFilter ref="A1:C16"/>
  <tableColumns count="3">
    <tableColumn id="1" name="Поставщик"/>
    <tableColumn id="2" name="Товар"/>
    <tableColumn id="3" name="Цен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1"/>
  <sheetViews>
    <sheetView tabSelected="1" workbookViewId="0">
      <selection activeCell="G4" sqref="G4"/>
    </sheetView>
  </sheetViews>
  <sheetFormatPr defaultRowHeight="15" x14ac:dyDescent="0.25"/>
  <cols>
    <col min="1" max="1" width="17.28515625" customWidth="1"/>
    <col min="2" max="2" width="14.28515625" customWidth="1"/>
    <col min="3" max="3" width="10.42578125" customWidth="1"/>
    <col min="4" max="5" width="9.5703125" customWidth="1"/>
    <col min="6" max="7" width="12.28515625" customWidth="1"/>
  </cols>
  <sheetData>
    <row r="1" spans="1:7" x14ac:dyDescent="0.25">
      <c r="A1" t="s">
        <v>1</v>
      </c>
      <c r="B1" t="s">
        <v>0</v>
      </c>
      <c r="C1" t="s">
        <v>2</v>
      </c>
    </row>
    <row r="2" spans="1:7" ht="17.25" x14ac:dyDescent="0.3">
      <c r="A2" t="s">
        <v>11</v>
      </c>
      <c r="B2" t="s">
        <v>3</v>
      </c>
      <c r="C2">
        <v>169.63</v>
      </c>
      <c r="F2" s="3" t="s">
        <v>10</v>
      </c>
      <c r="G2" s="3"/>
    </row>
    <row r="3" spans="1:7" x14ac:dyDescent="0.25">
      <c r="A3" t="s">
        <v>6</v>
      </c>
      <c r="B3" t="s">
        <v>3</v>
      </c>
      <c r="C3">
        <v>261.11</v>
      </c>
    </row>
    <row r="4" spans="1:7" x14ac:dyDescent="0.25">
      <c r="A4" t="s">
        <v>9</v>
      </c>
      <c r="B4" t="s">
        <v>4</v>
      </c>
      <c r="C4">
        <v>30.67</v>
      </c>
      <c r="F4" s="2" t="s">
        <v>3</v>
      </c>
      <c r="G4" s="4">
        <f>_xlfn.MINIFS(Таблица5[Цена],Таблица5[Товар],F4)</f>
        <v>169.63</v>
      </c>
    </row>
    <row r="5" spans="1:7" x14ac:dyDescent="0.25">
      <c r="A5" t="s">
        <v>8</v>
      </c>
      <c r="B5" t="s">
        <v>3</v>
      </c>
      <c r="C5">
        <v>491.75</v>
      </c>
      <c r="F5" s="2" t="s">
        <v>4</v>
      </c>
      <c r="G5" s="4">
        <f>_xlfn.MINIFS(Таблица5[Цена],Таблица5[Товар],F5)</f>
        <v>19.66</v>
      </c>
    </row>
    <row r="6" spans="1:7" x14ac:dyDescent="0.25">
      <c r="A6" t="s">
        <v>13</v>
      </c>
      <c r="B6" t="s">
        <v>4</v>
      </c>
      <c r="C6">
        <v>23.73</v>
      </c>
      <c r="F6" s="2" t="s">
        <v>5</v>
      </c>
      <c r="G6" s="4">
        <f>_xlfn.MINIFS(Таблица5[Цена],Таблица5[Товар],F6)</f>
        <v>10.41</v>
      </c>
    </row>
    <row r="7" spans="1:7" x14ac:dyDescent="0.25">
      <c r="A7" t="s">
        <v>9</v>
      </c>
      <c r="B7" t="s">
        <v>5</v>
      </c>
      <c r="C7">
        <v>87.99</v>
      </c>
    </row>
    <row r="8" spans="1:7" x14ac:dyDescent="0.25">
      <c r="A8" t="s">
        <v>7</v>
      </c>
      <c r="B8" t="s">
        <v>3</v>
      </c>
      <c r="C8">
        <v>482.47</v>
      </c>
    </row>
    <row r="9" spans="1:7" x14ac:dyDescent="0.25">
      <c r="A9" t="s">
        <v>11</v>
      </c>
      <c r="B9" t="s">
        <v>5</v>
      </c>
      <c r="C9">
        <v>36.79</v>
      </c>
    </row>
    <row r="10" spans="1:7" x14ac:dyDescent="0.25">
      <c r="A10" t="s">
        <v>7</v>
      </c>
      <c r="B10" t="s">
        <v>4</v>
      </c>
      <c r="C10">
        <v>22.96</v>
      </c>
    </row>
    <row r="11" spans="1:7" x14ac:dyDescent="0.25">
      <c r="A11" t="s">
        <v>6</v>
      </c>
      <c r="B11" t="s">
        <v>5</v>
      </c>
      <c r="C11">
        <v>15.2</v>
      </c>
    </row>
    <row r="12" spans="1:7" x14ac:dyDescent="0.25">
      <c r="A12" t="s">
        <v>12</v>
      </c>
      <c r="B12" t="s">
        <v>4</v>
      </c>
      <c r="C12">
        <v>37.68</v>
      </c>
    </row>
    <row r="13" spans="1:7" x14ac:dyDescent="0.25">
      <c r="A13" t="s">
        <v>8</v>
      </c>
      <c r="B13" t="s">
        <v>5</v>
      </c>
      <c r="C13">
        <v>10.41</v>
      </c>
    </row>
    <row r="14" spans="1:7" x14ac:dyDescent="0.25">
      <c r="A14" t="s">
        <v>6</v>
      </c>
      <c r="B14" t="s">
        <v>4</v>
      </c>
      <c r="C14">
        <v>19.66</v>
      </c>
    </row>
    <row r="15" spans="1:7" x14ac:dyDescent="0.25">
      <c r="A15" t="s">
        <v>9</v>
      </c>
      <c r="B15" t="s">
        <v>3</v>
      </c>
      <c r="C15">
        <v>213.68</v>
      </c>
    </row>
    <row r="16" spans="1:7" x14ac:dyDescent="0.25">
      <c r="A16" t="s">
        <v>7</v>
      </c>
      <c r="B16" t="s">
        <v>5</v>
      </c>
      <c r="C16">
        <v>83.67</v>
      </c>
    </row>
    <row r="31" spans="18:18" x14ac:dyDescent="0.25">
      <c r="R31" t="s">
        <v>14</v>
      </c>
    </row>
  </sheetData>
  <conditionalFormatting sqref="C2:C16">
    <cfRule type="dataBar" priority="1">
      <dataBar>
        <cfvo type="min"/>
        <cfvo type="max"/>
        <color rgb="FFFFCC99"/>
      </dataBar>
      <extLst>
        <ext xmlns:x14="http://schemas.microsoft.com/office/spreadsheetml/2009/9/main" uri="{B025F937-C7B1-47D3-B67F-A62EFF666E3E}">
          <x14:id>{4149C94E-85FF-43CA-AE5A-8118C375E91F}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49C94E-85FF-43CA-AE5A-8118C375E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1"/>
  <sheetViews>
    <sheetView workbookViewId="0">
      <selection activeCell="G4" sqref="G4"/>
    </sheetView>
  </sheetViews>
  <sheetFormatPr defaultRowHeight="15" x14ac:dyDescent="0.25"/>
  <cols>
    <col min="1" max="1" width="17.28515625" customWidth="1"/>
    <col min="2" max="2" width="14.28515625" customWidth="1"/>
    <col min="3" max="3" width="10.42578125" customWidth="1"/>
    <col min="4" max="5" width="9.5703125" customWidth="1"/>
    <col min="6" max="7" width="12.28515625" customWidth="1"/>
  </cols>
  <sheetData>
    <row r="1" spans="1:7" x14ac:dyDescent="0.25">
      <c r="A1" t="s">
        <v>1</v>
      </c>
      <c r="B1" t="s">
        <v>0</v>
      </c>
      <c r="C1" t="s">
        <v>2</v>
      </c>
    </row>
    <row r="2" spans="1:7" ht="17.25" x14ac:dyDescent="0.3">
      <c r="A2" t="s">
        <v>11</v>
      </c>
      <c r="B2" t="s">
        <v>3</v>
      </c>
      <c r="C2">
        <v>169.63</v>
      </c>
      <c r="F2" s="3" t="s">
        <v>10</v>
      </c>
      <c r="G2" s="3"/>
    </row>
    <row r="3" spans="1:7" x14ac:dyDescent="0.25">
      <c r="A3" t="s">
        <v>6</v>
      </c>
      <c r="B3" t="s">
        <v>3</v>
      </c>
      <c r="C3">
        <v>261.11</v>
      </c>
    </row>
    <row r="4" spans="1:7" x14ac:dyDescent="0.25">
      <c r="A4" t="s">
        <v>9</v>
      </c>
      <c r="B4" t="s">
        <v>4</v>
      </c>
      <c r="C4">
        <v>30.67</v>
      </c>
      <c r="F4" s="2" t="s">
        <v>3</v>
      </c>
      <c r="G4" s="4">
        <f t="array" ref="G4">MIN(IF(Таблица1[Товар]=F4,Таблица1[Цена]))</f>
        <v>169.63</v>
      </c>
    </row>
    <row r="5" spans="1:7" x14ac:dyDescent="0.25">
      <c r="A5" t="s">
        <v>8</v>
      </c>
      <c r="B5" t="s">
        <v>3</v>
      </c>
      <c r="C5">
        <v>491.75</v>
      </c>
      <c r="F5" s="2" t="s">
        <v>4</v>
      </c>
      <c r="G5" s="4">
        <f t="array" ref="G5">MIN(IF(Таблица1[Товар]=F5,Таблица1[Цена]))</f>
        <v>19.66</v>
      </c>
    </row>
    <row r="6" spans="1:7" x14ac:dyDescent="0.25">
      <c r="A6" t="s">
        <v>13</v>
      </c>
      <c r="B6" t="s">
        <v>4</v>
      </c>
      <c r="C6">
        <v>23.73</v>
      </c>
      <c r="F6" s="2" t="s">
        <v>5</v>
      </c>
      <c r="G6" s="4">
        <f t="array" ref="G6">MIN(IF(Таблица1[Товар]=F6,Таблица1[Цена]))</f>
        <v>10.41</v>
      </c>
    </row>
    <row r="7" spans="1:7" x14ac:dyDescent="0.25">
      <c r="A7" t="s">
        <v>9</v>
      </c>
      <c r="B7" t="s">
        <v>5</v>
      </c>
      <c r="C7">
        <v>87.99</v>
      </c>
    </row>
    <row r="8" spans="1:7" x14ac:dyDescent="0.25">
      <c r="A8" t="s">
        <v>7</v>
      </c>
      <c r="B8" t="s">
        <v>3</v>
      </c>
      <c r="C8">
        <v>482.47</v>
      </c>
    </row>
    <row r="9" spans="1:7" x14ac:dyDescent="0.25">
      <c r="A9" t="s">
        <v>11</v>
      </c>
      <c r="B9" t="s">
        <v>5</v>
      </c>
      <c r="C9">
        <v>36.79</v>
      </c>
    </row>
    <row r="10" spans="1:7" x14ac:dyDescent="0.25">
      <c r="A10" t="s">
        <v>7</v>
      </c>
      <c r="B10" t="s">
        <v>4</v>
      </c>
      <c r="C10">
        <v>22.96</v>
      </c>
    </row>
    <row r="11" spans="1:7" x14ac:dyDescent="0.25">
      <c r="A11" t="s">
        <v>6</v>
      </c>
      <c r="B11" t="s">
        <v>5</v>
      </c>
      <c r="C11">
        <v>15.2</v>
      </c>
    </row>
    <row r="12" spans="1:7" x14ac:dyDescent="0.25">
      <c r="A12" t="s">
        <v>12</v>
      </c>
      <c r="B12" t="s">
        <v>4</v>
      </c>
      <c r="C12">
        <v>37.68</v>
      </c>
    </row>
    <row r="13" spans="1:7" x14ac:dyDescent="0.25">
      <c r="A13" t="s">
        <v>8</v>
      </c>
      <c r="B13" t="s">
        <v>5</v>
      </c>
      <c r="C13">
        <v>10.41</v>
      </c>
    </row>
    <row r="14" spans="1:7" x14ac:dyDescent="0.25">
      <c r="A14" t="s">
        <v>6</v>
      </c>
      <c r="B14" t="s">
        <v>4</v>
      </c>
      <c r="C14">
        <v>19.66</v>
      </c>
    </row>
    <row r="15" spans="1:7" x14ac:dyDescent="0.25">
      <c r="A15" t="s">
        <v>9</v>
      </c>
      <c r="B15" t="s">
        <v>3</v>
      </c>
      <c r="C15">
        <v>213.68</v>
      </c>
    </row>
    <row r="16" spans="1:7" x14ac:dyDescent="0.25">
      <c r="A16" t="s">
        <v>7</v>
      </c>
      <c r="B16" t="s">
        <v>5</v>
      </c>
      <c r="C16">
        <v>83.67</v>
      </c>
    </row>
    <row r="31" spans="18:18" x14ac:dyDescent="0.25">
      <c r="R31" t="s">
        <v>14</v>
      </c>
    </row>
  </sheetData>
  <sortState ref="B2:B15">
    <sortCondition ref="B2"/>
  </sortState>
  <conditionalFormatting sqref="C2:C16">
    <cfRule type="dataBar" priority="1">
      <dataBar>
        <cfvo type="min"/>
        <cfvo type="max"/>
        <color rgb="FFFFCC99"/>
      </dataBar>
      <extLst>
        <ext xmlns:x14="http://schemas.microsoft.com/office/spreadsheetml/2009/9/main" uri="{B025F937-C7B1-47D3-B67F-A62EFF666E3E}">
          <x14:id>{DA52DBEC-8F70-441E-8B95-665978B722BE}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52DBEC-8F70-441E-8B95-665978B722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31"/>
  <sheetViews>
    <sheetView workbookViewId="0">
      <selection activeCell="F7" sqref="F7"/>
    </sheetView>
  </sheetViews>
  <sheetFormatPr defaultRowHeight="15" x14ac:dyDescent="0.25"/>
  <cols>
    <col min="1" max="1" width="17.28515625" customWidth="1"/>
    <col min="2" max="2" width="14.28515625" customWidth="1"/>
    <col min="3" max="3" width="10.42578125" customWidth="1"/>
    <col min="4" max="5" width="5.85546875" customWidth="1"/>
    <col min="6" max="8" width="12" customWidth="1"/>
  </cols>
  <sheetData>
    <row r="1" spans="1:8" x14ac:dyDescent="0.25">
      <c r="A1" t="s">
        <v>1</v>
      </c>
      <c r="B1" t="s">
        <v>0</v>
      </c>
      <c r="C1" t="s">
        <v>2</v>
      </c>
    </row>
    <row r="2" spans="1:8" ht="17.25" x14ac:dyDescent="0.3">
      <c r="A2" t="s">
        <v>11</v>
      </c>
      <c r="B2" t="s">
        <v>3</v>
      </c>
      <c r="C2">
        <v>169.63</v>
      </c>
      <c r="F2" s="3" t="s">
        <v>10</v>
      </c>
      <c r="G2" s="3"/>
    </row>
    <row r="3" spans="1:8" x14ac:dyDescent="0.25">
      <c r="A3" t="s">
        <v>6</v>
      </c>
      <c r="B3" t="s">
        <v>3</v>
      </c>
      <c r="C3">
        <v>261.11</v>
      </c>
    </row>
    <row r="4" spans="1:8" x14ac:dyDescent="0.25">
      <c r="A4" t="s">
        <v>9</v>
      </c>
      <c r="B4" t="s">
        <v>4</v>
      </c>
      <c r="C4">
        <v>30.67</v>
      </c>
      <c r="F4" t="s">
        <v>0</v>
      </c>
      <c r="G4" t="s">
        <v>0</v>
      </c>
      <c r="H4" t="s">
        <v>0</v>
      </c>
    </row>
    <row r="5" spans="1:8" x14ac:dyDescent="0.25">
      <c r="A5" t="s">
        <v>8</v>
      </c>
      <c r="B5" t="s">
        <v>3</v>
      </c>
      <c r="C5">
        <v>491.75</v>
      </c>
      <c r="F5" s="2" t="s">
        <v>3</v>
      </c>
      <c r="G5" s="2" t="s">
        <v>4</v>
      </c>
      <c r="H5" s="2" t="s">
        <v>5</v>
      </c>
    </row>
    <row r="6" spans="1:8" x14ac:dyDescent="0.25">
      <c r="A6" t="s">
        <v>13</v>
      </c>
      <c r="B6" t="s">
        <v>4</v>
      </c>
      <c r="C6">
        <v>23.73</v>
      </c>
    </row>
    <row r="7" spans="1:8" x14ac:dyDescent="0.25">
      <c r="A7" t="s">
        <v>9</v>
      </c>
      <c r="B7" t="s">
        <v>5</v>
      </c>
      <c r="C7">
        <v>87.99</v>
      </c>
      <c r="F7" s="4">
        <f>DMIN(Таблица2[#All],"Цена",F4:F5)</f>
        <v>169.63</v>
      </c>
      <c r="G7" s="4">
        <f>DMIN(Таблица2[#All],"Цена",G4:G5)</f>
        <v>19.66</v>
      </c>
      <c r="H7" s="4">
        <f>DMIN(Таблица2[#All],"Цена",H4:H5)</f>
        <v>10.41</v>
      </c>
    </row>
    <row r="8" spans="1:8" x14ac:dyDescent="0.25">
      <c r="A8" t="s">
        <v>7</v>
      </c>
      <c r="B8" t="s">
        <v>3</v>
      </c>
      <c r="C8">
        <v>482.47</v>
      </c>
    </row>
    <row r="9" spans="1:8" x14ac:dyDescent="0.25">
      <c r="A9" t="s">
        <v>11</v>
      </c>
      <c r="B9" t="s">
        <v>5</v>
      </c>
      <c r="C9">
        <v>36.79</v>
      </c>
    </row>
    <row r="10" spans="1:8" x14ac:dyDescent="0.25">
      <c r="A10" t="s">
        <v>7</v>
      </c>
      <c r="B10" t="s">
        <v>4</v>
      </c>
      <c r="C10">
        <v>22.96</v>
      </c>
    </row>
    <row r="11" spans="1:8" x14ac:dyDescent="0.25">
      <c r="A11" t="s">
        <v>6</v>
      </c>
      <c r="B11" t="s">
        <v>5</v>
      </c>
      <c r="C11">
        <v>15.2</v>
      </c>
    </row>
    <row r="12" spans="1:8" x14ac:dyDescent="0.25">
      <c r="A12" t="s">
        <v>12</v>
      </c>
      <c r="B12" t="s">
        <v>4</v>
      </c>
      <c r="C12">
        <v>37.68</v>
      </c>
    </row>
    <row r="13" spans="1:8" x14ac:dyDescent="0.25">
      <c r="A13" t="s">
        <v>8</v>
      </c>
      <c r="B13" t="s">
        <v>5</v>
      </c>
      <c r="C13">
        <v>10.41</v>
      </c>
    </row>
    <row r="14" spans="1:8" x14ac:dyDescent="0.25">
      <c r="A14" t="s">
        <v>6</v>
      </c>
      <c r="B14" t="s">
        <v>4</v>
      </c>
      <c r="C14">
        <v>19.66</v>
      </c>
    </row>
    <row r="15" spans="1:8" x14ac:dyDescent="0.25">
      <c r="A15" t="s">
        <v>9</v>
      </c>
      <c r="B15" t="s">
        <v>3</v>
      </c>
      <c r="C15">
        <v>213.68</v>
      </c>
    </row>
    <row r="16" spans="1:8" x14ac:dyDescent="0.25">
      <c r="A16" t="s">
        <v>7</v>
      </c>
      <c r="B16" t="s">
        <v>5</v>
      </c>
      <c r="C16">
        <v>83.67</v>
      </c>
    </row>
    <row r="26" spans="15:18" x14ac:dyDescent="0.25">
      <c r="O26" t="s">
        <v>14</v>
      </c>
    </row>
    <row r="31" spans="15:18" x14ac:dyDescent="0.25">
      <c r="R31" t="s">
        <v>14</v>
      </c>
    </row>
  </sheetData>
  <conditionalFormatting sqref="C2:C16">
    <cfRule type="dataBar" priority="1">
      <dataBar>
        <cfvo type="min"/>
        <cfvo type="max"/>
        <color rgb="FFFFCC99"/>
      </dataBar>
      <extLst>
        <ext xmlns:x14="http://schemas.microsoft.com/office/spreadsheetml/2009/9/main" uri="{B025F937-C7B1-47D3-B67F-A62EFF666E3E}">
          <x14:id>{3EBDA448-5F65-4B98-871F-3EDCAAFA7888}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DA448-5F65-4B98-871F-3EDCAAFA78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5"/>
  <sheetViews>
    <sheetView workbookViewId="0">
      <selection activeCell="B3" sqref="B3"/>
    </sheetView>
  </sheetViews>
  <sheetFormatPr defaultRowHeight="15" x14ac:dyDescent="0.25"/>
  <cols>
    <col min="1" max="2" width="12" customWidth="1"/>
  </cols>
  <sheetData>
    <row r="1" spans="1:2" ht="17.25" x14ac:dyDescent="0.3">
      <c r="A1" s="3" t="s">
        <v>10</v>
      </c>
      <c r="B1" s="3"/>
    </row>
    <row r="3" spans="1:2" x14ac:dyDescent="0.25">
      <c r="A3" s="2" t="s">
        <v>3</v>
      </c>
      <c r="B3" s="4">
        <f>GETPIVOTDATA("Цена",Сводная!$A$3,"Товар",A3)</f>
        <v>169.63</v>
      </c>
    </row>
    <row r="4" spans="1:2" x14ac:dyDescent="0.25">
      <c r="A4" s="2" t="s">
        <v>4</v>
      </c>
      <c r="B4" s="4">
        <f>GETPIVOTDATA("Цена",Сводная!$A$3,"Товар",A4)</f>
        <v>19.66</v>
      </c>
    </row>
    <row r="5" spans="1:2" x14ac:dyDescent="0.25">
      <c r="A5" s="2" t="s">
        <v>5</v>
      </c>
      <c r="B5" s="4">
        <f>GETPIVOTDATA("Цена",Сводная!$A$3,"Товар",A5)</f>
        <v>10.41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B7"/>
  <sheetViews>
    <sheetView workbookViewId="0">
      <selection activeCell="B4" sqref="B4"/>
    </sheetView>
  </sheetViews>
  <sheetFormatPr defaultRowHeight="15" x14ac:dyDescent="0.25"/>
  <cols>
    <col min="1" max="1" width="17.28515625" customWidth="1"/>
    <col min="2" max="2" width="24.140625" bestFit="1" customWidth="1"/>
  </cols>
  <sheetData>
    <row r="3" spans="1:2" x14ac:dyDescent="0.25">
      <c r="A3" s="5" t="s">
        <v>15</v>
      </c>
      <c r="B3" t="s">
        <v>17</v>
      </c>
    </row>
    <row r="4" spans="1:2" x14ac:dyDescent="0.25">
      <c r="A4" s="2" t="s">
        <v>3</v>
      </c>
      <c r="B4" s="1">
        <v>169.63</v>
      </c>
    </row>
    <row r="5" spans="1:2" x14ac:dyDescent="0.25">
      <c r="A5" s="2" t="s">
        <v>4</v>
      </c>
      <c r="B5" s="1">
        <v>19.66</v>
      </c>
    </row>
    <row r="6" spans="1:2" x14ac:dyDescent="0.25">
      <c r="A6" s="2" t="s">
        <v>5</v>
      </c>
      <c r="B6" s="1">
        <v>10.41</v>
      </c>
    </row>
    <row r="7" spans="1:2" x14ac:dyDescent="0.25">
      <c r="A7" s="2" t="s">
        <v>16</v>
      </c>
      <c r="B7" s="1">
        <v>10.41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Способ 1</vt:lpstr>
      <vt:lpstr>Способ 2</vt:lpstr>
      <vt:lpstr>Способ 3</vt:lpstr>
      <vt:lpstr>Способ 4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2016-03-31T12:08:45Z</dcterms:created>
  <dcterms:modified xsi:type="dcterms:W3CDTF">2017-04-17T14:28:20Z</dcterms:modified>
</cp:coreProperties>
</file>