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Таблица в календарь/"/>
    </mc:Choice>
  </mc:AlternateContent>
  <xr:revisionPtr revIDLastSave="348" documentId="8_{CAB45E2E-807B-43C3-B679-4A2D420D3FA6}" xr6:coauthVersionLast="47" xr6:coauthVersionMax="47" xr10:uidLastSave="{11E137BB-A790-4F50-8DF4-72EF621866A2}"/>
  <bookViews>
    <workbookView xWindow="-33017" yWindow="-103" windowWidth="33120" windowHeight="18120" xr2:uid="{B153CEE5-A4D8-4B79-965A-E433035278ED}"/>
  </bookViews>
  <sheets>
    <sheet name="Дашборд" sheetId="4" r:id="rId1"/>
    <sheet name="Заказы" sheetId="1" r:id="rId2"/>
    <sheet name="Календарь" sheetId="3" r:id="rId3"/>
  </sheets>
  <definedNames>
    <definedName name="_xlcn.WorksheetConnection_calendardashboardinexcel2.xlsxCalendar1" hidden="1">Calendar[]</definedName>
    <definedName name="_xlcn.WorksheetConnection_calendardashboardinexcel2.xlsxOrders1" hidden="1">Orders[]</definedName>
    <definedName name="Срез_Машина">#N/A</definedName>
    <definedName name="Срез_Месяц">#N/A</definedName>
  </definedNames>
  <calcPr calcId="191029"/>
  <pivotCaches>
    <pivotCache cacheId="1129" r:id="rId4"/>
    <pivotCache cacheId="1132" r:id="rId5"/>
    <pivotCache cacheId="1135" r:id="rId6"/>
    <pivotCache cacheId="1138" r:id="rId7"/>
  </pivotCaches>
  <extLst>
    <ext xmlns:x14="http://schemas.microsoft.com/office/spreadsheetml/2009/9/main" uri="{876F7934-8845-4945-9796-88D515C7AA90}">
      <x14:pivotCaches>
        <pivotCache cacheId="887" r:id="rId8"/>
      </x14:pivotCaches>
    </ext>
    <ext xmlns:x14="http://schemas.microsoft.com/office/spreadsheetml/2009/9/main" uri="{BBE1A952-AA13-448e-AADC-164F8A28A991}">
      <x14:slicerCaches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Orders" name="Orders" connection="WorksheetConnection_calendar-dashboard-in-excel2.xlsx!Orders"/>
          <x15:modelTable id="Calendar" name="Calendar" connection="WorksheetConnection_calendar-dashboard-in-excel2.xlsx!Calendar"/>
        </x15:modelTables>
        <x15:modelRelationships>
          <x15:modelRelationship fromTable="Orders" fromColumn="Дата" toTable="Calendar" toColumn="Дата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4D62A8-DB16-474D-B9D3-A7284210EACC}" keepAlive="1" name="ThisWorkbookDataModel" description="Модель данных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04D759E-89EF-43E5-940B-8144856E1CE9}" name="WorksheetConnection_calendar-dashboard-in-excel2.xlsx!Calendar" type="102" refreshedVersion="8" minRefreshableVersion="5">
    <extLst>
      <ext xmlns:x15="http://schemas.microsoft.com/office/spreadsheetml/2010/11/main" uri="{DE250136-89BD-433C-8126-D09CA5730AF9}">
        <x15:connection id="Calendar">
          <x15:rangePr sourceName="_xlcn.WorksheetConnection_calendardashboardinexcel2.xlsxCalendar1"/>
        </x15:connection>
      </ext>
    </extLst>
  </connection>
  <connection id="3" xr16:uid="{48B753C9-9949-499D-9EA3-B9A07D946EBF}" name="WorksheetConnection_calendar-dashboard-in-excel2.xlsx!Orders" type="102" refreshedVersion="8" minRefreshableVersion="5">
    <extLst>
      <ext xmlns:x15="http://schemas.microsoft.com/office/spreadsheetml/2010/11/main" uri="{DE250136-89BD-433C-8126-D09CA5730AF9}">
        <x15:connection id="Orders">
          <x15:rangePr sourceName="_xlcn.WorksheetConnection_calendardashboardinexcel2.xlsxOrders1"/>
        </x15:connection>
      </ext>
    </extLst>
  </connection>
</connections>
</file>

<file path=xl/sharedStrings.xml><?xml version="1.0" encoding="utf-8"?>
<sst xmlns="http://schemas.openxmlformats.org/spreadsheetml/2006/main" count="221" uniqueCount="126">
  <si>
    <t>Дата</t>
  </si>
  <si>
    <t>Время</t>
  </si>
  <si>
    <t>Событие</t>
  </si>
  <si>
    <t>Стоимость</t>
  </si>
  <si>
    <t>Переезд</t>
  </si>
  <si>
    <t>газель</t>
  </si>
  <si>
    <t>Свадьба</t>
  </si>
  <si>
    <t>лимузин</t>
  </si>
  <si>
    <t>Мальчишник</t>
  </si>
  <si>
    <t>микроавтобус</t>
  </si>
  <si>
    <t>Доставка</t>
  </si>
  <si>
    <t>Аэропорт</t>
  </si>
  <si>
    <t>Экскурсия</t>
  </si>
  <si>
    <t>Машина</t>
  </si>
  <si>
    <t>Код заказа</t>
  </si>
  <si>
    <t>EN7M</t>
  </si>
  <si>
    <t>M496</t>
  </si>
  <si>
    <t>36V0</t>
  </si>
  <si>
    <t>81PM</t>
  </si>
  <si>
    <t>4XP1</t>
  </si>
  <si>
    <t>FG1N</t>
  </si>
  <si>
    <t>9B18</t>
  </si>
  <si>
    <t>ISGT</t>
  </si>
  <si>
    <t>OD4K</t>
  </si>
  <si>
    <t>YWNE</t>
  </si>
  <si>
    <t>V293</t>
  </si>
  <si>
    <t>44PI</t>
  </si>
  <si>
    <t>OBRG</t>
  </si>
  <si>
    <t>R3SG</t>
  </si>
  <si>
    <t>IGJW</t>
  </si>
  <si>
    <t>6W9W</t>
  </si>
  <si>
    <t>YJ7F</t>
  </si>
  <si>
    <t>IXZX</t>
  </si>
  <si>
    <t>8DC1</t>
  </si>
  <si>
    <t>W39A</t>
  </si>
  <si>
    <t>SS30</t>
  </si>
  <si>
    <t>627J</t>
  </si>
  <si>
    <t>C026</t>
  </si>
  <si>
    <t>GIHJ</t>
  </si>
  <si>
    <t>ALDU</t>
  </si>
  <si>
    <t>03ME</t>
  </si>
  <si>
    <t>7B2C</t>
  </si>
  <si>
    <t>PA26</t>
  </si>
  <si>
    <t>RXWB</t>
  </si>
  <si>
    <t>Y4UU</t>
  </si>
  <si>
    <t>7OS7</t>
  </si>
  <si>
    <t>QDE3</t>
  </si>
  <si>
    <t>Q08A</t>
  </si>
  <si>
    <t>N0TZ</t>
  </si>
  <si>
    <t>04HK</t>
  </si>
  <si>
    <t>UQEO</t>
  </si>
  <si>
    <t>58Q4</t>
  </si>
  <si>
    <t>893N</t>
  </si>
  <si>
    <t>253H</t>
  </si>
  <si>
    <t>380S</t>
  </si>
  <si>
    <t>503Q</t>
  </si>
  <si>
    <t>739Z</t>
  </si>
  <si>
    <t>Трансфер</t>
  </si>
  <si>
    <t>Статус</t>
  </si>
  <si>
    <t>VIP</t>
  </si>
  <si>
    <t>Корпоратив</t>
  </si>
  <si>
    <t>Поминки</t>
  </si>
  <si>
    <t>Номер месяца</t>
  </si>
  <si>
    <t>Месяц</t>
  </si>
  <si>
    <t>Номер дня недели</t>
  </si>
  <si>
    <t>День недели</t>
  </si>
  <si>
    <t>Неделя</t>
  </si>
  <si>
    <t>Вс</t>
  </si>
  <si>
    <t>Вт</t>
  </si>
  <si>
    <t>Пн</t>
  </si>
  <si>
    <t>Пт</t>
  </si>
  <si>
    <t>Сб</t>
  </si>
  <si>
    <t>Ср</t>
  </si>
  <si>
    <t>Чт</t>
  </si>
  <si>
    <t>13:40 Переезд - 9300</t>
  </si>
  <si>
    <t>19:00 Переезд - 7100</t>
  </si>
  <si>
    <t>12:50 Переезд - 7200</t>
  </si>
  <si>
    <t>19:50 Аэропорт - 7800
12:20 Корпоратив - 9800
19:10 Доставка - 6100</t>
  </si>
  <si>
    <t>19:40 Доставка - 7900</t>
  </si>
  <si>
    <t>18:20 Трансфер - 7100</t>
  </si>
  <si>
    <t>14:50 Свадьба - 9400</t>
  </si>
  <si>
    <t>13:30 Экскурсия - 4800</t>
  </si>
  <si>
    <t>Подписи дат</t>
  </si>
  <si>
    <t>1 янв</t>
  </si>
  <si>
    <t>2 янв</t>
  </si>
  <si>
    <t>3 янв</t>
  </si>
  <si>
    <t>4 янв</t>
  </si>
  <si>
    <t>5 янв</t>
  </si>
  <si>
    <t>6 янв</t>
  </si>
  <si>
    <t>7 янв</t>
  </si>
  <si>
    <t>8 янв</t>
  </si>
  <si>
    <t>9 янв</t>
  </si>
  <si>
    <t>10 янв</t>
  </si>
  <si>
    <t>11 янв</t>
  </si>
  <si>
    <t>12 янв</t>
  </si>
  <si>
    <t>13 янв</t>
  </si>
  <si>
    <t>14 янв</t>
  </si>
  <si>
    <t>15 янв</t>
  </si>
  <si>
    <t>16 янв</t>
  </si>
  <si>
    <t>17 янв</t>
  </si>
  <si>
    <t>18 янв</t>
  </si>
  <si>
    <t>19 янв</t>
  </si>
  <si>
    <t>20 янв</t>
  </si>
  <si>
    <t>21 янв</t>
  </si>
  <si>
    <t>22 янв</t>
  </si>
  <si>
    <t>23 янв</t>
  </si>
  <si>
    <t>24 янв</t>
  </si>
  <si>
    <t>25 янв</t>
  </si>
  <si>
    <t>26 янв</t>
  </si>
  <si>
    <t>27 янв</t>
  </si>
  <si>
    <t>28 янв</t>
  </si>
  <si>
    <t>29 янв</t>
  </si>
  <si>
    <t>30 янв</t>
  </si>
  <si>
    <t>31 янв</t>
  </si>
  <si>
    <t>Значения</t>
  </si>
  <si>
    <t xml:space="preserve">Подробности
</t>
  </si>
  <si>
    <t>Общая стоимость</t>
  </si>
  <si>
    <t>Заказов</t>
  </si>
  <si>
    <t>Загруженность</t>
  </si>
  <si>
    <t>19:00 Переезд - 9600
12:00 Свадьба - 4900 ❤</t>
  </si>
  <si>
    <t>12:20 Свадьба - 7100</t>
  </si>
  <si>
    <t>17:20 Доставка - 11400 ❤</t>
  </si>
  <si>
    <t>17:10 Доставка - 3500 ❤</t>
  </si>
  <si>
    <t>18:30 Доставка - 2900 ❤
11:50 Аэропорт - 4800</t>
  </si>
  <si>
    <t>11:10 Переезд - 4200 ❤
10:20 Переезд - 8800</t>
  </si>
  <si>
    <t>15:30 Переезд - 9900 ❤
13:30 Доставка - 9800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</si>
</sst>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7" formatCode="0%;\-0%;0%"/>
  </numFmts>
  <fonts count="2" x14ac:knownFonts="1">
    <font>
      <sz val="12"/>
      <color theme="1"/>
      <name val="Aptos Narrow"/>
      <family val="2"/>
    </font>
    <font>
      <sz val="20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0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/>
    </xf>
    <xf numFmtId="167" fontId="1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pivotButton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1">
    <cellStyle name="Обычный" xfId="0" builtinId="0" customBuiltin="1"/>
  </cellStyles>
  <dxfs count="3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alignment vertical="top"/>
    </dxf>
    <dxf>
      <alignment horizontal="left"/>
    </dxf>
    <dxf>
      <font>
        <sz val="20"/>
      </font>
    </dxf>
    <dxf>
      <alignment horizontal="center"/>
    </dxf>
    <dxf>
      <font>
        <sz val="20"/>
      </font>
    </dxf>
    <dxf>
      <alignment horizontal="center"/>
    </dxf>
    <dxf>
      <alignment horizontal="center"/>
    </dxf>
    <dxf>
      <font>
        <sz val="20"/>
      </font>
    </dxf>
    <dxf>
      <border>
        <top style="thin">
          <color theme="8"/>
        </top>
        <bottom style="thin">
          <color theme="8"/>
        </bottom>
      </border>
    </dxf>
    <dxf>
      <border>
        <top style="thin">
          <color theme="8"/>
        </top>
        <bottom style="thin">
          <color theme="8"/>
        </bottom>
      </border>
    </dxf>
    <dxf>
      <font>
        <b/>
        <color theme="8"/>
      </font>
    </dxf>
    <dxf>
      <font>
        <b/>
        <color theme="1"/>
      </font>
    </dxf>
    <dxf>
      <font>
        <b/>
        <color theme="8"/>
      </font>
    </dxf>
    <dxf>
      <font>
        <b/>
        <color theme="1"/>
      </font>
    </dxf>
    <dxf>
      <fill>
        <patternFill>
          <bgColor theme="2"/>
        </patternFill>
      </fill>
    </dxf>
    <dxf>
      <font>
        <b/>
        <i val="0"/>
        <color theme="0"/>
      </font>
      <fill>
        <patternFill patternType="solid">
          <fgColor theme="8" tint="0.79989013336588644"/>
          <bgColor theme="3" tint="0.39994506668294322"/>
        </patternFill>
      </fill>
      <border>
        <top style="thin">
          <color theme="8" tint="0.59999389629810485"/>
        </top>
        <bottom style="thin">
          <color theme="8" tint="0.59999389629810485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8"/>
        </top>
        <bottom style="thin">
          <color theme="8"/>
        </bottom>
      </border>
    </dxf>
    <dxf>
      <font>
        <b/>
        <color theme="1"/>
      </font>
      <fill>
        <patternFill>
          <bgColor theme="7" tint="0.79998168889431442"/>
        </patternFill>
      </fill>
      <border>
        <top style="thin">
          <color theme="8"/>
        </top>
        <bottom style="thin">
          <color theme="8"/>
        </bottom>
      </border>
    </dxf>
    <dxf>
      <font>
        <color theme="1"/>
      </font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 style="thin">
          <color theme="2" tint="-0.499984740745262"/>
        </vertical>
        <horizontal style="thin">
          <color theme="2" tint="-0.499984740745262"/>
        </horizontal>
      </border>
    </dxf>
    <dxf>
      <alignment wrapText="1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25" formatCode="h:mm"/>
    </dxf>
    <dxf>
      <numFmt numFmtId="19" formatCode="dd/mm/yyyy"/>
    </dxf>
  </dxfs>
  <tableStyles count="1" defaultTableStyle="TableStyleMedium2" defaultPivotStyle="PivotStyleLight16">
    <tableStyle name="Мой стиль" table="0" count="12" xr9:uid="{09BCDC5F-B279-4BEC-80A5-079262E92217}">
      <tableStyleElement type="wholeTable" dxfId="20"/>
      <tableStyleElement type="headerRow" dxfId="19"/>
      <tableStyleElement type="totalRow" dxfId="18"/>
      <tableStyleElement type="firstRowStripe" dxfId="17"/>
      <tableStyleElement type="firstColumnStripe" size="5"/>
      <tableStyleElement type="secondColumnStripe" size="2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9" Type="http://schemas.openxmlformats.org/officeDocument/2006/relationships/customXml" Target="../customXml/item23.xml"/><Relationship Id="rId21" Type="http://schemas.openxmlformats.org/officeDocument/2006/relationships/customXml" Target="../customXml/item5.xml"/><Relationship Id="rId34" Type="http://schemas.openxmlformats.org/officeDocument/2006/relationships/customXml" Target="../customXml/item18.xml"/><Relationship Id="rId7" Type="http://schemas.openxmlformats.org/officeDocument/2006/relationships/pivotCacheDefinition" Target="pivotCache/pivotCacheDefinition4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38" Type="http://schemas.openxmlformats.org/officeDocument/2006/relationships/customXml" Target="../customXml/item2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theme" Target="theme/them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37" Type="http://schemas.openxmlformats.org/officeDocument/2006/relationships/customXml" Target="../customXml/item21.xml"/><Relationship Id="rId5" Type="http://schemas.openxmlformats.org/officeDocument/2006/relationships/pivotCacheDefinition" Target="pivotCache/pivotCacheDefinition2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36" Type="http://schemas.openxmlformats.org/officeDocument/2006/relationships/customXml" Target="../customXml/item20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1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35" Type="http://schemas.openxmlformats.org/officeDocument/2006/relationships/customXml" Target="../customXml/item19.xml"/><Relationship Id="rId8" Type="http://schemas.openxmlformats.org/officeDocument/2006/relationships/pivotCacheDefinition" Target="pivotCache/pivotCacheDefinition5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174172</xdr:colOff>
      <xdr:row>3</xdr:row>
      <xdr:rowOff>201384</xdr:rowOff>
    </xdr:from>
    <xdr:to>
      <xdr:col>0</xdr:col>
      <xdr:colOff>1638301</xdr:colOff>
      <xdr:row>9</xdr:row>
      <xdr:rowOff>217713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Месяц">
              <a:extLst>
                <a:ext uri="{FF2B5EF4-FFF2-40B4-BE49-F238E27FC236}">
                  <a16:creationId xmlns:a16="http://schemas.microsoft.com/office/drawing/2014/main" id="{CA1C719A-BAC1-9B05-1F93-919F7DC0C9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сяц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172" y="402770"/>
              <a:ext cx="1464129" cy="14260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174174</xdr:colOff>
      <xdr:row>9</xdr:row>
      <xdr:rowOff>478973</xdr:rowOff>
    </xdr:from>
    <xdr:to>
      <xdr:col>0</xdr:col>
      <xdr:colOff>1665517</xdr:colOff>
      <xdr:row>13</xdr:row>
      <xdr:rowOff>310246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Машина">
              <a:extLst>
                <a:ext uri="{FF2B5EF4-FFF2-40B4-BE49-F238E27FC236}">
                  <a16:creationId xmlns:a16="http://schemas.microsoft.com/office/drawing/2014/main" id="{F512B475-5026-07B5-D411-834876E0653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ашин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174" y="2623459"/>
              <a:ext cx="1491343" cy="14423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293.554278587966" createdVersion="5" refreshedVersion="8" minRefreshableVersion="3" recordCount="0" supportSubquery="1" supportAdvancedDrill="1" xr:uid="{476863BF-33B3-4FB1-868F-DCEE7C01133A}">
  <cacheSource type="external" connectionId="1"/>
  <cacheFields count="5">
    <cacheField name="[Calendar].[День недели].[День недели]" caption="День недели" numFmtId="0" hierarchy="4" level="1">
      <sharedItems count="7">
        <s v="Пн"/>
        <s v="Вт"/>
        <s v="Ср"/>
        <s v="Чт"/>
        <s v="Пт"/>
        <s v="Сб"/>
        <s v="Вс"/>
      </sharedItems>
      <extLst>
        <ext xmlns:x15="http://schemas.microsoft.com/office/spreadsheetml/2010/11/main" uri="{4F2E5C28-24EA-4eb8-9CBF-B6C8F9C3D259}">
          <x15:cachedUniqueNames>
            <x15:cachedUniqueName index="0" name="[Calendar].[День недели].&amp;[Пн]"/>
            <x15:cachedUniqueName index="1" name="[Calendar].[День недели].&amp;[Вт]"/>
            <x15:cachedUniqueName index="2" name="[Calendar].[День недели].&amp;[Ср]"/>
            <x15:cachedUniqueName index="3" name="[Calendar].[День недели].&amp;[Чт]"/>
            <x15:cachedUniqueName index="4" name="[Calendar].[День недели].&amp;[Пт]"/>
            <x15:cachedUniqueName index="5" name="[Calendar].[День недели].&amp;[Сб]"/>
            <x15:cachedUniqueName index="6" name="[Calendar].[День недели].&amp;[Вс]"/>
          </x15:cachedUniqueNames>
        </ext>
      </extLst>
    </cacheField>
    <cacheField name="[Measures].[Подробности]" caption="Подробности" numFmtId="0" hierarchy="14" level="32767"/>
    <cacheField name="[Measures].[Подписи дат]" caption="Подписи дат" numFmtId="0" hierarchy="15" level="32767"/>
    <cacheField name="[Calendar].[Неделя].[Неделя]" caption="Неделя" numFmtId="0" hierarchy="5" level="1">
      <sharedItems containsSemiMixedTypes="0" containsString="0" containsNumber="1" containsInteger="1" minValue="1" maxValue="5" count="5">
        <n v="1"/>
        <n v="2"/>
        <n v="3"/>
        <n v="4"/>
        <n v="5"/>
      </sharedItems>
      <extLst>
        <ext xmlns:x15="http://schemas.microsoft.com/office/spreadsheetml/2010/11/main" uri="{4F2E5C28-24EA-4eb8-9CBF-B6C8F9C3D259}">
          <x15:cachedUniqueNames>
            <x15:cachedUniqueName index="0" name="[Calendar].[Неделя].&amp;[1]"/>
            <x15:cachedUniqueName index="1" name="[Calendar].[Неделя].&amp;[2]"/>
            <x15:cachedUniqueName index="2" name="[Calendar].[Неделя].&amp;[3]"/>
            <x15:cachedUniqueName index="3" name="[Calendar].[Неделя].&amp;[4]"/>
            <x15:cachedUniqueName index="4" name="[Calendar].[Неделя].&amp;[5]"/>
          </x15:cachedUniqueNames>
        </ext>
      </extLst>
    </cacheField>
    <cacheField name="[Calendar].[Месяц].[Месяц]" caption="Месяц" numFmtId="0" hierarchy="2" level="1">
      <sharedItems containsSemiMixedTypes="0" containsNonDate="0" containsString="0"/>
    </cacheField>
  </cacheFields>
  <cacheHierarchies count="2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Номер месяца]" caption="Номер месяца" attribute="1" defaultMemberUniqueName="[Calendar].[Номер месяца].[All]" allUniqueName="[Calendar].[Номер месяца].[All]" dimensionUniqueName="[Calendar]" displayFolder="" count="0" memberValueDatatype="20" unbalanced="0"/>
    <cacheHierarchy uniqueName="[Calendar].[Месяц]" caption="Месяц" attribute="1" defaultMemberUniqueName="[Calendar].[Месяц].[All]" allUniqueName="[Calendar].[Месяц].[All]" dimensionUniqueName="[Calendar]" displayFolder="" count="2" memberValueDatatype="130" unbalanced="0">
      <fieldsUsage count="2">
        <fieldUsage x="-1"/>
        <fieldUsage x="4"/>
      </fieldsUsage>
    </cacheHierarchy>
    <cacheHierarchy uniqueName="[Calendar].[Номер дня недели]" caption="Номер дня недели" attribute="1" defaultMemberUniqueName="[Calendar].[Номер дня недели].[All]" allUniqueName="[Calendar].[Номер дня недели].[All]" dimensionUniqueName="[Calendar]" displayFolder="" count="0" memberValueDatatype="20" unbalanced="0"/>
    <cacheHierarchy uniqueName="[Calendar].[День недели]" caption="День недели" attribute="1" defaultMemberUniqueName="[Calendar].[День недели].[All]" allUniqueName="[Calendar].[День недели].[All]" dimensionUniqueName="[Calendar]" displayFolder="" count="2" memberValueDatatype="130" unbalanced="0">
      <fieldsUsage count="2">
        <fieldUsage x="-1"/>
        <fieldUsage x="0"/>
      </fieldsUsage>
    </cacheHierarchy>
    <cacheHierarchy uniqueName="[Calendar].[Неделя]" caption="Неделя" attribute="1" defaultMemberUniqueName="[Calendar].[Неделя].[All]" allUniqueName="[Calendar].[Неделя].[All]" dimensionUniqueName="[Calendar]" displayFolder="" count="2" memberValueDatatype="20" unbalanced="0">
      <fieldsUsage count="2">
        <fieldUsage x="-1"/>
        <fieldUsage x="3"/>
      </fieldsUsage>
    </cacheHierarchy>
    <cacheHierarchy uniqueName="[Orders].[Код заказа]" caption="Код заказа" attribute="1" defaultMemberUniqueName="[Orders].[Код заказа].[All]" allUniqueName="[Orders].[Код заказа].[All]" dimensionUniqueName="[Orders]" displayFolder="" count="0" memberValueDatatype="130" unbalanced="0"/>
    <cacheHierarchy uniqueName="[Orders].[Дата]" caption="Дата" attribute="1" time="1" defaultMemberUniqueName="[Orders].[Дата].[All]" allUniqueName="[Orders].[Дата].[All]" dimensionUniqueName="[Orders]" displayFolder="" count="0" memberValueDatatype="7" unbalanced="0"/>
    <cacheHierarchy uniqueName="[Orders].[Время]" caption="Время" attribute="1" time="1" defaultMemberUniqueName="[Orders].[Время].[All]" allUniqueName="[Orders].[Время].[All]" dimensionUniqueName="[Orders]" displayFolder="" count="0" memberValueDatatype="7" unbalanced="0"/>
    <cacheHierarchy uniqueName="[Orders].[Событие]" caption="Событие" attribute="1" defaultMemberUniqueName="[Orders].[Событие].[All]" allUniqueName="[Orders].[Событие].[All]" dimensionUniqueName="[Orders]" displayFolder="" count="0" memberValueDatatype="130" unbalanced="0"/>
    <cacheHierarchy uniqueName="[Orders].[Статус]" caption="Статус" attribute="1" defaultMemberUniqueName="[Orders].[Статус].[All]" allUniqueName="[Orders].[Статус].[All]" dimensionUniqueName="[Orders]" displayFolder="" count="0" memberValueDatatype="130" unbalanced="0"/>
    <cacheHierarchy uniqueName="[Orders].[Машина]" caption="Машина" attribute="1" defaultMemberUniqueName="[Orders].[Машина].[All]" allUniqueName="[Orders].[Машина].[All]" dimensionUniqueName="[Orders]" displayFolder="" count="2" memberValueDatatype="130" unbalanced="0"/>
    <cacheHierarchy uniqueName="[Orders].[Стоимость]" caption="Стоимость" attribute="1" defaultMemberUniqueName="[Orders].[Стоимость].[All]" allUniqueName="[Orders].[Стоимость].[All]" dimensionUniqueName="[Orders]" displayFolder="" count="0" memberValueDatatype="20" unbalanced="0"/>
    <cacheHierarchy uniqueName="[Measures].[Число элементов в столбце Дата]" caption="Число элементов в столбце Дата" measure="1" displayFolder="" measureGroup="Calendar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Подробности]" caption="Подробности" measure="1" displayFolder="" measureGroup="Orders" count="0" oneField="1">
      <fieldsUsage count="1">
        <fieldUsage x="1"/>
      </fieldsUsage>
    </cacheHierarchy>
    <cacheHierarchy uniqueName="[Measures].[Подписи дат]" caption="Подписи дат" measure="1" displayFolder="" measureGroup="Orders" count="0" oneField="1">
      <fieldsUsage count="1">
        <fieldUsage x="2"/>
      </fieldsUsage>
    </cacheHierarchy>
    <cacheHierarchy uniqueName="[Measures].[Общая стоимость]" caption="Общая стоимость" measure="1" displayFolder="" measureGroup="Orders" count="0"/>
    <cacheHierarchy uniqueName="[Measures].[Заказов]" caption="Заказов" measure="1" displayFolder="" measureGroup="Orders" count="0"/>
    <cacheHierarchy uniqueName="[Measures].[Загруженность]" caption="Загруженность" measure="1" displayFolder="" measureGroup="Orders" count="0"/>
    <cacheHierarchy uniqueName="[Measures].[__XL_Count Orders]" caption="__XL_Count Orders" measure="1" displayFolder="" measureGroup="Orders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Orders" uniqueName="[Orders]" caption="Orders"/>
  </dimensions>
  <measureGroups count="2">
    <measureGroup name="Calendar" caption="Calendar"/>
    <measureGroup name="Orders" caption="Order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293.554278819443" createdVersion="5" refreshedVersion="8" minRefreshableVersion="3" recordCount="0" supportSubquery="1" supportAdvancedDrill="1" xr:uid="{49C6DE27-F564-452A-B184-3A009B4B016B}">
  <cacheSource type="external" connectionId="1"/>
  <cacheFields count="2">
    <cacheField name="[Measures].[Общая стоимость]" caption="Общая стоимость" numFmtId="0" hierarchy="16" level="32767"/>
    <cacheField name="[Calendar].[Месяц].[Месяц]" caption="Месяц" numFmtId="0" hierarchy="2" level="1">
      <sharedItems containsSemiMixedTypes="0" containsNonDate="0" containsString="0"/>
    </cacheField>
  </cacheFields>
  <cacheHierarchies count="2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Номер месяца]" caption="Номер месяца" attribute="1" defaultMemberUniqueName="[Calendar].[Номер месяца].[All]" allUniqueName="[Calendar].[Номер месяца].[All]" dimensionUniqueName="[Calendar]" displayFolder="" count="0" memberValueDatatype="20" unbalanced="0"/>
    <cacheHierarchy uniqueName="[Calendar].[Месяц]" caption="Месяц" attribute="1" defaultMemberUniqueName="[Calendar].[Месяц].[All]" allUniqueName="[Calendar].[Месяц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Номер дня недели]" caption="Номер дня недели" attribute="1" defaultMemberUniqueName="[Calendar].[Номер дня недели].[All]" allUniqueName="[Calendar].[Номер дня недели].[All]" dimensionUniqueName="[Calendar]" displayFolder="" count="0" memberValueDatatype="20" unbalanced="0"/>
    <cacheHierarchy uniqueName="[Calendar].[День недели]" caption="День недели" attribute="1" defaultMemberUniqueName="[Calendar].[День недели].[All]" allUniqueName="[Calendar].[День недели].[All]" dimensionUniqueName="[Calendar]" displayFolder="" count="0" memberValueDatatype="130" unbalanced="0"/>
    <cacheHierarchy uniqueName="[Calendar].[Неделя]" caption="Неделя" attribute="1" defaultMemberUniqueName="[Calendar].[Неделя].[All]" allUniqueName="[Calendar].[Неделя].[All]" dimensionUniqueName="[Calendar]" displayFolder="" count="0" memberValueDatatype="20" unbalanced="0"/>
    <cacheHierarchy uniqueName="[Orders].[Код заказа]" caption="Код заказа" attribute="1" defaultMemberUniqueName="[Orders].[Код заказа].[All]" allUniqueName="[Orders].[Код заказа].[All]" dimensionUniqueName="[Orders]" displayFolder="" count="0" memberValueDatatype="130" unbalanced="0"/>
    <cacheHierarchy uniqueName="[Orders].[Дата]" caption="Дата" attribute="1" time="1" defaultMemberUniqueName="[Orders].[Дата].[All]" allUniqueName="[Orders].[Дата].[All]" dimensionUniqueName="[Orders]" displayFolder="" count="0" memberValueDatatype="7" unbalanced="0"/>
    <cacheHierarchy uniqueName="[Orders].[Время]" caption="Время" attribute="1" time="1" defaultMemberUniqueName="[Orders].[Время].[All]" allUniqueName="[Orders].[Время].[All]" dimensionUniqueName="[Orders]" displayFolder="" count="0" memberValueDatatype="7" unbalanced="0"/>
    <cacheHierarchy uniqueName="[Orders].[Событие]" caption="Событие" attribute="1" defaultMemberUniqueName="[Orders].[Событие].[All]" allUniqueName="[Orders].[Событие].[All]" dimensionUniqueName="[Orders]" displayFolder="" count="0" memberValueDatatype="130" unbalanced="0"/>
    <cacheHierarchy uniqueName="[Orders].[Статус]" caption="Статус" attribute="1" defaultMemberUniqueName="[Orders].[Статус].[All]" allUniqueName="[Orders].[Статус].[All]" dimensionUniqueName="[Orders]" displayFolder="" count="0" memberValueDatatype="130" unbalanced="0"/>
    <cacheHierarchy uniqueName="[Orders].[Машина]" caption="Машина" attribute="1" defaultMemberUniqueName="[Orders].[Машина].[All]" allUniqueName="[Orders].[Машина].[All]" dimensionUniqueName="[Orders]" displayFolder="" count="2" memberValueDatatype="130" unbalanced="0"/>
    <cacheHierarchy uniqueName="[Orders].[Стоимость]" caption="Стоимость" attribute="1" defaultMemberUniqueName="[Orders].[Стоимость].[All]" allUniqueName="[Orders].[Стоимость].[All]" dimensionUniqueName="[Orders]" displayFolder="" count="0" memberValueDatatype="20" unbalanced="0"/>
    <cacheHierarchy uniqueName="[Measures].[Число элементов в столбце Дата]" caption="Число элементов в столбце Дата" measure="1" displayFolder="" measureGroup="Calendar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Подробности]" caption="Подробности" measure="1" displayFolder="" measureGroup="Orders" count="0"/>
    <cacheHierarchy uniqueName="[Measures].[Подписи дат]" caption="Подписи дат" measure="1" displayFolder="" measureGroup="Orders" count="0"/>
    <cacheHierarchy uniqueName="[Measures].[Общая стоимость]" caption="Общая стоимость" measure="1" displayFolder="" measureGroup="Orders" count="0" oneField="1">
      <fieldsUsage count="1">
        <fieldUsage x="0"/>
      </fieldsUsage>
    </cacheHierarchy>
    <cacheHierarchy uniqueName="[Measures].[Заказов]" caption="Заказов" measure="1" displayFolder="" measureGroup="Orders" count="0"/>
    <cacheHierarchy uniqueName="[Measures].[Загруженность]" caption="Загруженность" measure="1" displayFolder="" measureGroup="Orders" count="0"/>
    <cacheHierarchy uniqueName="[Measures].[__XL_Count Orders]" caption="__XL_Count Orders" measure="1" displayFolder="" measureGroup="Orders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Orders" uniqueName="[Orders]" caption="Orders"/>
  </dimensions>
  <measureGroups count="2">
    <measureGroup name="Calendar" caption="Calendar"/>
    <measureGroup name="Orders" caption="Order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293.554279050928" createdVersion="5" refreshedVersion="8" minRefreshableVersion="3" recordCount="0" supportSubquery="1" supportAdvancedDrill="1" xr:uid="{8BF78D43-8773-4A5E-A3D2-9A35547DC4E4}">
  <cacheSource type="external" connectionId="1"/>
  <cacheFields count="2">
    <cacheField name="[Measures].[Заказов]" caption="Заказов" numFmtId="0" hierarchy="17" level="32767"/>
    <cacheField name="[Calendar].[Месяц].[Месяц]" caption="Месяц" numFmtId="0" hierarchy="2" level="1">
      <sharedItems containsSemiMixedTypes="0" containsNonDate="0" containsString="0"/>
    </cacheField>
  </cacheFields>
  <cacheHierarchies count="2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Номер месяца]" caption="Номер месяца" attribute="1" defaultMemberUniqueName="[Calendar].[Номер месяца].[All]" allUniqueName="[Calendar].[Номер месяца].[All]" dimensionUniqueName="[Calendar]" displayFolder="" count="0" memberValueDatatype="20" unbalanced="0"/>
    <cacheHierarchy uniqueName="[Calendar].[Месяц]" caption="Месяц" attribute="1" defaultMemberUniqueName="[Calendar].[Месяц].[All]" allUniqueName="[Calendar].[Месяц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Номер дня недели]" caption="Номер дня недели" attribute="1" defaultMemberUniqueName="[Calendar].[Номер дня недели].[All]" allUniqueName="[Calendar].[Номер дня недели].[All]" dimensionUniqueName="[Calendar]" displayFolder="" count="0" memberValueDatatype="20" unbalanced="0"/>
    <cacheHierarchy uniqueName="[Calendar].[День недели]" caption="День недели" attribute="1" defaultMemberUniqueName="[Calendar].[День недели].[All]" allUniqueName="[Calendar].[День недели].[All]" dimensionUniqueName="[Calendar]" displayFolder="" count="0" memberValueDatatype="130" unbalanced="0"/>
    <cacheHierarchy uniqueName="[Calendar].[Неделя]" caption="Неделя" attribute="1" defaultMemberUniqueName="[Calendar].[Неделя].[All]" allUniqueName="[Calendar].[Неделя].[All]" dimensionUniqueName="[Calendar]" displayFolder="" count="0" memberValueDatatype="20" unbalanced="0"/>
    <cacheHierarchy uniqueName="[Orders].[Код заказа]" caption="Код заказа" attribute="1" defaultMemberUniqueName="[Orders].[Код заказа].[All]" allUniqueName="[Orders].[Код заказа].[All]" dimensionUniqueName="[Orders]" displayFolder="" count="0" memberValueDatatype="130" unbalanced="0"/>
    <cacheHierarchy uniqueName="[Orders].[Дата]" caption="Дата" attribute="1" time="1" defaultMemberUniqueName="[Orders].[Дата].[All]" allUniqueName="[Orders].[Дата].[All]" dimensionUniqueName="[Orders]" displayFolder="" count="0" memberValueDatatype="7" unbalanced="0"/>
    <cacheHierarchy uniqueName="[Orders].[Время]" caption="Время" attribute="1" time="1" defaultMemberUniqueName="[Orders].[Время].[All]" allUniqueName="[Orders].[Время].[All]" dimensionUniqueName="[Orders]" displayFolder="" count="0" memberValueDatatype="7" unbalanced="0"/>
    <cacheHierarchy uniqueName="[Orders].[Событие]" caption="Событие" attribute="1" defaultMemberUniqueName="[Orders].[Событие].[All]" allUniqueName="[Orders].[Событие].[All]" dimensionUniqueName="[Orders]" displayFolder="" count="0" memberValueDatatype="130" unbalanced="0"/>
    <cacheHierarchy uniqueName="[Orders].[Статус]" caption="Статус" attribute="1" defaultMemberUniqueName="[Orders].[Статус].[All]" allUniqueName="[Orders].[Статус].[All]" dimensionUniqueName="[Orders]" displayFolder="" count="0" memberValueDatatype="130" unbalanced="0"/>
    <cacheHierarchy uniqueName="[Orders].[Машина]" caption="Машина" attribute="1" defaultMemberUniqueName="[Orders].[Машина].[All]" allUniqueName="[Orders].[Машина].[All]" dimensionUniqueName="[Orders]" displayFolder="" count="2" memberValueDatatype="130" unbalanced="0"/>
    <cacheHierarchy uniqueName="[Orders].[Стоимость]" caption="Стоимость" attribute="1" defaultMemberUniqueName="[Orders].[Стоимость].[All]" allUniqueName="[Orders].[Стоимость].[All]" dimensionUniqueName="[Orders]" displayFolder="" count="0" memberValueDatatype="20" unbalanced="0"/>
    <cacheHierarchy uniqueName="[Measures].[Число элементов в столбце Дата]" caption="Число элементов в столбце Дата" measure="1" displayFolder="" measureGroup="Calendar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Подробности]" caption="Подробности" measure="1" displayFolder="" measureGroup="Orders" count="0"/>
    <cacheHierarchy uniqueName="[Measures].[Подписи дат]" caption="Подписи дат" measure="1" displayFolder="" measureGroup="Orders" count="0"/>
    <cacheHierarchy uniqueName="[Measures].[Общая стоимость]" caption="Общая стоимость" measure="1" displayFolder="" measureGroup="Orders" count="0"/>
    <cacheHierarchy uniqueName="[Measures].[Заказов]" caption="Заказов" measure="1" displayFolder="" measureGroup="Orders" count="0" oneField="1">
      <fieldsUsage count="1">
        <fieldUsage x="0"/>
      </fieldsUsage>
    </cacheHierarchy>
    <cacheHierarchy uniqueName="[Measures].[Загруженность]" caption="Загруженность" measure="1" displayFolder="" measureGroup="Orders" count="0"/>
    <cacheHierarchy uniqueName="[Measures].[__XL_Count Orders]" caption="__XL_Count Orders" measure="1" displayFolder="" measureGroup="Orders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Orders" uniqueName="[Orders]" caption="Orders"/>
  </dimensions>
  <measureGroups count="2">
    <measureGroup name="Calendar" caption="Calendar"/>
    <measureGroup name="Orders" caption="Order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293.554279282405" createdVersion="5" refreshedVersion="8" minRefreshableVersion="3" recordCount="0" supportSubquery="1" supportAdvancedDrill="1" xr:uid="{28F036A2-0078-4E4D-9957-B131571F7BFE}">
  <cacheSource type="external" connectionId="1"/>
  <cacheFields count="2">
    <cacheField name="[Measures].[Загруженность]" caption="Загруженность" numFmtId="0" hierarchy="18" level="32767"/>
    <cacheField name="[Calendar].[Месяц].[Месяц]" caption="Месяц" numFmtId="0" hierarchy="2" level="1">
      <sharedItems containsSemiMixedTypes="0" containsNonDate="0" containsString="0"/>
    </cacheField>
  </cacheFields>
  <cacheHierarchies count="2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Номер месяца]" caption="Номер месяца" attribute="1" defaultMemberUniqueName="[Calendar].[Номер месяца].[All]" allUniqueName="[Calendar].[Номер месяца].[All]" dimensionUniqueName="[Calendar]" displayFolder="" count="0" memberValueDatatype="20" unbalanced="0"/>
    <cacheHierarchy uniqueName="[Calendar].[Месяц]" caption="Месяц" attribute="1" defaultMemberUniqueName="[Calendar].[Месяц].[All]" allUniqueName="[Calendar].[Месяц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Номер дня недели]" caption="Номер дня недели" attribute="1" defaultMemberUniqueName="[Calendar].[Номер дня недели].[All]" allUniqueName="[Calendar].[Номер дня недели].[All]" dimensionUniqueName="[Calendar]" displayFolder="" count="0" memberValueDatatype="20" unbalanced="0"/>
    <cacheHierarchy uniqueName="[Calendar].[День недели]" caption="День недели" attribute="1" defaultMemberUniqueName="[Calendar].[День недели].[All]" allUniqueName="[Calendar].[День недели].[All]" dimensionUniqueName="[Calendar]" displayFolder="" count="0" memberValueDatatype="130" unbalanced="0"/>
    <cacheHierarchy uniqueName="[Calendar].[Неделя]" caption="Неделя" attribute="1" defaultMemberUniqueName="[Calendar].[Неделя].[All]" allUniqueName="[Calendar].[Неделя].[All]" dimensionUniqueName="[Calendar]" displayFolder="" count="0" memberValueDatatype="20" unbalanced="0"/>
    <cacheHierarchy uniqueName="[Orders].[Код заказа]" caption="Код заказа" attribute="1" defaultMemberUniqueName="[Orders].[Код заказа].[All]" allUniqueName="[Orders].[Код заказа].[All]" dimensionUniqueName="[Orders]" displayFolder="" count="0" memberValueDatatype="130" unbalanced="0"/>
    <cacheHierarchy uniqueName="[Orders].[Дата]" caption="Дата" attribute="1" time="1" defaultMemberUniqueName="[Orders].[Дата].[All]" allUniqueName="[Orders].[Дата].[All]" dimensionUniqueName="[Orders]" displayFolder="" count="0" memberValueDatatype="7" unbalanced="0"/>
    <cacheHierarchy uniqueName="[Orders].[Время]" caption="Время" attribute="1" time="1" defaultMemberUniqueName="[Orders].[Время].[All]" allUniqueName="[Orders].[Время].[All]" dimensionUniqueName="[Orders]" displayFolder="" count="0" memberValueDatatype="7" unbalanced="0"/>
    <cacheHierarchy uniqueName="[Orders].[Событие]" caption="Событие" attribute="1" defaultMemberUniqueName="[Orders].[Событие].[All]" allUniqueName="[Orders].[Событие].[All]" dimensionUniqueName="[Orders]" displayFolder="" count="0" memberValueDatatype="130" unbalanced="0"/>
    <cacheHierarchy uniqueName="[Orders].[Статус]" caption="Статус" attribute="1" defaultMemberUniqueName="[Orders].[Статус].[All]" allUniqueName="[Orders].[Статус].[All]" dimensionUniqueName="[Orders]" displayFolder="" count="0" memberValueDatatype="130" unbalanced="0"/>
    <cacheHierarchy uniqueName="[Orders].[Машина]" caption="Машина" attribute="1" defaultMemberUniqueName="[Orders].[Машина].[All]" allUniqueName="[Orders].[Машина].[All]" dimensionUniqueName="[Orders]" displayFolder="" count="2" memberValueDatatype="130" unbalanced="0"/>
    <cacheHierarchy uniqueName="[Orders].[Стоимость]" caption="Стоимость" attribute="1" defaultMemberUniqueName="[Orders].[Стоимость].[All]" allUniqueName="[Orders].[Стоимость].[All]" dimensionUniqueName="[Orders]" displayFolder="" count="0" memberValueDatatype="20" unbalanced="0"/>
    <cacheHierarchy uniqueName="[Measures].[Число элементов в столбце Дата]" caption="Число элементов в столбце Дата" measure="1" displayFolder="" measureGroup="Calendar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Подробности]" caption="Подробности" measure="1" displayFolder="" measureGroup="Orders" count="0"/>
    <cacheHierarchy uniqueName="[Measures].[Подписи дат]" caption="Подписи дат" measure="1" displayFolder="" measureGroup="Orders" count="0"/>
    <cacheHierarchy uniqueName="[Measures].[Общая стоимость]" caption="Общая стоимость" measure="1" displayFolder="" measureGroup="Orders" count="0"/>
    <cacheHierarchy uniqueName="[Measures].[Заказов]" caption="Заказов" measure="1" displayFolder="" measureGroup="Orders" count="0"/>
    <cacheHierarchy uniqueName="[Measures].[Загруженность]" caption="Загруженность" measure="1" displayFolder="" measureGroup="Orders" count="0" oneField="1">
      <fieldsUsage count="1">
        <fieldUsage x="0"/>
      </fieldsUsage>
    </cacheHierarchy>
    <cacheHierarchy uniqueName="[Measures].[__XL_Count Orders]" caption="__XL_Count Orders" measure="1" displayFolder="" measureGroup="Orders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Orders" uniqueName="[Orders]" caption="Orders"/>
  </dimensions>
  <measureGroups count="2">
    <measureGroup name="Calendar" caption="Calendar"/>
    <measureGroup name="Orders" caption="Orders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293.550675578706" createdVersion="3" refreshedVersion="8" minRefreshableVersion="3" recordCount="0" supportSubquery="1" supportAdvancedDrill="1" xr:uid="{58ED1B86-17EA-454D-91C9-C34408163BE2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2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Номер месяца]" caption="Номер месяца" attribute="1" defaultMemberUniqueName="[Calendar].[Номер месяца].[All]" allUniqueName="[Calendar].[Номер месяца].[All]" dimensionUniqueName="[Calendar]" displayFolder="" count="0" memberValueDatatype="20" unbalanced="0"/>
    <cacheHierarchy uniqueName="[Calendar].[Месяц]" caption="Месяц" attribute="1" defaultMemberUniqueName="[Calendar].[Месяц].[All]" allUniqueName="[Calendar].[Месяц].[All]" dimensionUniqueName="[Calendar]" displayFolder="" count="2" memberValueDatatype="130" unbalanced="0"/>
    <cacheHierarchy uniqueName="[Calendar].[Номер дня недели]" caption="Номер дня недели" attribute="1" defaultMemberUniqueName="[Calendar].[Номер дня недели].[All]" allUniqueName="[Calendar].[Номер дня недели].[All]" dimensionUniqueName="[Calendar]" displayFolder="" count="0" memberValueDatatype="20" unbalanced="0"/>
    <cacheHierarchy uniqueName="[Calendar].[День недели]" caption="День недели" attribute="1" defaultMemberUniqueName="[Calendar].[День недели].[All]" allUniqueName="[Calendar].[День недели].[All]" dimensionUniqueName="[Calendar]" displayFolder="" count="0" memberValueDatatype="130" unbalanced="0"/>
    <cacheHierarchy uniqueName="[Calendar].[Неделя]" caption="Неделя" attribute="1" defaultMemberUniqueName="[Calendar].[Неделя].[All]" allUniqueName="[Calendar].[Неделя].[All]" dimensionUniqueName="[Calendar]" displayFolder="" count="0" memberValueDatatype="20" unbalanced="0"/>
    <cacheHierarchy uniqueName="[Orders].[Код заказа]" caption="Код заказа" attribute="1" defaultMemberUniqueName="[Orders].[Код заказа].[All]" allUniqueName="[Orders].[Код заказа].[All]" dimensionUniqueName="[Orders]" displayFolder="" count="0" memberValueDatatype="130" unbalanced="0"/>
    <cacheHierarchy uniqueName="[Orders].[Дата]" caption="Дата" attribute="1" time="1" defaultMemberUniqueName="[Orders].[Дата].[All]" allUniqueName="[Orders].[Дата].[All]" dimensionUniqueName="[Orders]" displayFolder="" count="0" memberValueDatatype="7" unbalanced="0"/>
    <cacheHierarchy uniqueName="[Orders].[Время]" caption="Время" attribute="1" time="1" defaultMemberUniqueName="[Orders].[Время].[All]" allUniqueName="[Orders].[Время].[All]" dimensionUniqueName="[Orders]" displayFolder="" count="0" memberValueDatatype="7" unbalanced="0"/>
    <cacheHierarchy uniqueName="[Orders].[Событие]" caption="Событие" attribute="1" defaultMemberUniqueName="[Orders].[Событие].[All]" allUniqueName="[Orders].[Событие].[All]" dimensionUniqueName="[Orders]" displayFolder="" count="0" memberValueDatatype="130" unbalanced="0"/>
    <cacheHierarchy uniqueName="[Orders].[Статус]" caption="Статус" attribute="1" defaultMemberUniqueName="[Orders].[Статус].[All]" allUniqueName="[Orders].[Статус].[All]" dimensionUniqueName="[Orders]" displayFolder="" count="0" memberValueDatatype="130" unbalanced="0"/>
    <cacheHierarchy uniqueName="[Orders].[Машина]" caption="Машина" attribute="1" defaultMemberUniqueName="[Orders].[Машина].[All]" allUniqueName="[Orders].[Машина].[All]" dimensionUniqueName="[Orders]" displayFolder="" count="2" memberValueDatatype="130" unbalanced="0"/>
    <cacheHierarchy uniqueName="[Orders].[Стоимость]" caption="Стоимость" attribute="1" defaultMemberUniqueName="[Orders].[Стоимость].[All]" allUniqueName="[Orders].[Стоимость].[All]" dimensionUniqueName="[Orders]" displayFolder="" count="0" memberValueDatatype="20" unbalanced="0"/>
    <cacheHierarchy uniqueName="[Measures].[Число элементов в столбце Дата]" caption="Число элементов в столбце Дата" measure="1" displayFolder="" measureGroup="Calendar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Подробности]" caption="Подробности" measure="1" displayFolder="" measureGroup="Orders" count="0"/>
    <cacheHierarchy uniqueName="[Measures].[Подписи дат]" caption="Подписи дат" measure="1" displayFolder="" measureGroup="Orders" count="0"/>
    <cacheHierarchy uniqueName="[Measures].[Общая стоимость]" caption="Общая стоимость" measure="1" displayFolder="" measureGroup="Orders" count="0"/>
    <cacheHierarchy uniqueName="[Measures].[Заказов]" caption="Заказов" measure="1" displayFolder="" measureGroup="Orders" count="0"/>
    <cacheHierarchy uniqueName="[Measures].[Загруженность]" caption="Загруженность" measure="1" displayFolder="" measureGroup="Orders" count="0"/>
    <cacheHierarchy uniqueName="[Measures].[__XL_Count Orders]" caption="__XL_Count Orders" measure="1" displayFolder="" measureGroup="Orders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349875081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5DDE9A-4E3E-4BDA-97C8-8AE0B7EE2AD2}" name="Сводная таблица4" cacheId="1138" applyNumberFormats="0" applyBorderFormats="0" applyFontFormats="0" applyPatternFormats="0" applyAlignmentFormats="0" applyWidthHeightFormats="1" dataCaption="Значения" tag="e29f4bab-4bd0-494e-a0ae-abaf467a85c0" updatedVersion="8" minRefreshableVersion="3" itemPrintTitles="1" createdVersion="5" indent="0" outline="1" outlineData="1" multipleFieldFilters="0">
  <location ref="I2:I3" firstHeaderRow="1" firstDataRow="1" firstDataCol="0"/>
  <pivotFields count="2"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Items count="1">
    <i/>
  </colItems>
  <dataFields count="1">
    <dataField fld="0" subtotal="count" baseField="0" baseItem="0"/>
  </dataFields>
  <formats count="2">
    <format dxfId="6">
      <pivotArea outline="0" collapsedLevelsAreSubtotals="1" fieldPosition="0"/>
    </format>
    <format dxfId="7">
      <pivotArea dataOnly="0" labelOnly="1" outline="0" axis="axisValues" fieldPosition="0"/>
    </format>
  </formats>
  <pivotHierarchies count="22">
    <pivotHierarchy dragToData="1"/>
    <pivotHierarchy dragToData="1"/>
    <pivotHierarchy multipleItemSelectionAllowed="1" dragToData="1">
      <members count="1" level="1">
        <member name="[Calendar].[Месяц].&amp;[янв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Dark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Order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7579FC-AF2F-4E0C-A6D1-D5D3B3C0F060}" name="Сводная таблица3" cacheId="1135" applyNumberFormats="0" applyBorderFormats="0" applyFontFormats="0" applyPatternFormats="0" applyAlignmentFormats="0" applyWidthHeightFormats="1" dataCaption="Значения" tag="e02f9a76-e18a-4914-a4e5-cedddb26a3b6" updatedVersion="8" minRefreshableVersion="3" subtotalHiddenItems="1" itemPrintTitles="1" createdVersion="5" indent="0" outline="1" outlineData="1" multipleFieldFilters="0">
  <location ref="G2:G3" firstHeaderRow="1" firstDataRow="1" firstDataCol="0"/>
  <pivotFields count="2"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Items count="1">
    <i/>
  </colItems>
  <dataFields count="1">
    <dataField fld="0" subtotal="count" baseField="0" baseItem="0"/>
  </dataFields>
  <formats count="2">
    <format dxfId="4">
      <pivotArea outline="0" collapsedLevelsAreSubtotals="1" fieldPosition="0"/>
    </format>
    <format dxfId="5">
      <pivotArea dataOnly="0" labelOnly="1" outline="0" axis="axisValues" fieldPosition="0"/>
    </format>
  </formats>
  <pivotHierarchies count="22">
    <pivotHierarchy dragToData="1"/>
    <pivotHierarchy dragToData="1"/>
    <pivotHierarchy multipleItemSelectionAllowed="1" dragToData="1">
      <members count="1" level="1">
        <member name="[Calendar].[Месяц].&amp;[янв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Dark1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Order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EC1BC2-33AE-4E77-8C47-EE0F0B133B51}" name="Сводная таблица2" cacheId="1132" applyNumberFormats="0" applyBorderFormats="0" applyFontFormats="0" applyPatternFormats="0" applyAlignmentFormats="0" applyWidthHeightFormats="1" dataCaption="Значения" tag="733e48c4-f499-4a51-8dac-aca4be8ecc0e" updatedVersion="8" minRefreshableVersion="3" itemPrintTitles="1" createdVersion="5" indent="0" outline="1" outlineData="1" multipleFieldFilters="0">
  <location ref="E2:E3" firstHeaderRow="1" firstDataRow="1" firstDataCol="0"/>
  <pivotFields count="2"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Items count="1">
    <i/>
  </colItems>
  <dataFields count="1">
    <dataField fld="0" subtotal="count" baseField="0" baseItem="0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Hierarchies count="22">
    <pivotHierarchy dragToData="1"/>
    <pivotHierarchy dragToData="1"/>
    <pivotHierarchy multipleItemSelectionAllowed="1" dragToData="1">
      <members count="1" level="1">
        <member name="[Calendar].[Месяц].&amp;[янв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Dark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Orders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A1A6CF-BB7B-4EB9-ADF7-C8F2BB8404F2}" name="Сводная таблица1" cacheId="1129" dataOnRows="1" applyNumberFormats="0" applyBorderFormats="0" applyFontFormats="0" applyPatternFormats="0" applyAlignmentFormats="0" applyWidthHeightFormats="1" dataCaption="Значения" tag="110494dd-c453-4c2b-856b-b6a2e867a8b0" updatedVersion="8" minRefreshableVersion="3" subtotalHiddenItems="1" rowGrandTotals="0" colGrandTotals="0" itemPrintTitles="1" createdVersion="5" indent="0" showEmptyRow="1" showEmptyCol="1" compact="0" compactData="0" multipleFieldFilters="0">
  <location ref="B5:J16" firstHeaderRow="1" firstDataRow="2" firstDataCol="2"/>
  <pivotFields count="5">
    <pivotField axis="axisCol" compact="0" allDrilled="1" outline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dataField="1" compact="0" outline="0" showAll="0" defaultSubtotal="0"/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compact="0" allDrilled="1" outline="0" subtotalTop="0" showAll="0" dataSourceSort="1" defaultSubtotal="0" defaultAttributeDrillState="1"/>
  </pivotFields>
  <rowFields count="2">
    <field x="3"/>
    <field x="-2"/>
  </rowFields>
  <row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2">
    <dataField fld="2" subtotal="count" baseField="0" baseItem="0"/>
    <dataField name="Подробности_x000a__x000a_" fld="1" subtotal="count" baseField="0" baseItem="0"/>
  </dataFields>
  <formats count="3">
    <format dxfId="21">
      <pivotArea type="all" dataOnly="0" outline="0" fieldPosition="0"/>
    </format>
    <format dxfId="3">
      <pivotArea type="all" dataOnly="0" outline="0" fieldPosition="0"/>
    </format>
    <format dxfId="2">
      <pivotArea type="all" dataOnly="0" outline="0" fieldPosition="0"/>
    </format>
  </format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22">
    <pivotHierarchy dragToData="1"/>
    <pivotHierarchy dragToData="1"/>
    <pivotHierarchy multipleItemSelectionAllowed="1" dragToData="1">
      <members count="1" level="1">
        <member name="[Calendar].[Месяц].&amp;[янв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Row="0" dragToCol="0" dragToPage="0" dragToData="1" caption="Подробности_x000a__x000a_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Мой стиль" showRowHeaders="1" showColHeaders="1" showRowStripes="1" showColStripes="1" showLastColumn="1"/>
  <rowHierarchiesUsage count="2">
    <rowHierarchyUsage hierarchyUsage="5"/>
    <rowHierarchyUsage hierarchyUsage="-2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Order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сяц" xr10:uid="{8868AFD3-40BF-41BC-A313-271C34C85DD9}" sourceName="[Calendar].[Месяц]">
  <pivotTables>
    <pivotTable tabId="4" name="Сводная таблица1"/>
    <pivotTable tabId="4" name="Сводная таблица2"/>
    <pivotTable tabId="4" name="Сводная таблица3"/>
    <pivotTable tabId="4" name="Сводная таблица4"/>
  </pivotTables>
  <data>
    <olap pivotCacheId="349875081">
      <levels count="2">
        <level uniqueName="[Calendar].[Месяц].[(All)]" sourceCaption="(All)" count="0"/>
        <level uniqueName="[Calendar].[Месяц].[Месяц]" sourceCaption="Месяц" count="3">
          <ranges>
            <range startItem="0">
              <i n="[Calendar].[Месяц].&amp;[янв]" c="янв"/>
              <i n="[Calendar].[Месяц].&amp;[фев]" c="фев"/>
              <i n="[Calendar].[Месяц].&amp;[мар]" c="мар"/>
            </range>
          </ranges>
        </level>
      </levels>
      <selections count="1">
        <selection n="[Calendar].[Месяц].&amp;[янв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ашина" xr10:uid="{FC4AB5D9-A1F8-49CD-9874-D2EDCBF561D9}" sourceName="[Orders].[Машина]">
  <pivotTables>
    <pivotTable tabId="4" name="Сводная таблица1"/>
    <pivotTable tabId="4" name="Сводная таблица2"/>
    <pivotTable tabId="4" name="Сводная таблица3"/>
    <pivotTable tabId="4" name="Сводная таблица4"/>
  </pivotTables>
  <data>
    <olap pivotCacheId="349875081">
      <levels count="2">
        <level uniqueName="[Orders].[Машина].[(All)]" sourceCaption="(All)" count="0"/>
        <level uniqueName="[Orders].[Машина].[Машина]" sourceCaption="Машина" count="3">
          <ranges>
            <range startItem="0">
              <i n="[Orders].[Машина].&amp;[газель]" c="газель"/>
              <i n="[Orders].[Машина].&amp;[лимузин]" c="лимузин"/>
              <i n="[Orders].[Машина].&amp;[микроавтобус]" c="микроавтобус"/>
            </range>
          </ranges>
        </level>
      </levels>
      <selections count="1">
        <selection n="[Orders].[Машина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сяц" xr10:uid="{E0CA0047-90B4-4AE3-AA06-8A19BD03EFA9}" cache="Срез_Месяц" caption="Месяц" level="1" rowHeight="273050"/>
  <slicer name="Машина" xr10:uid="{091095D3-BC15-41DC-856E-0B2C260672F6}" cache="Срез_Машина" caption="Машина" level="1" rowHeight="2730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B0BED9-6511-49F6-A480-70BBC8498E45}" name="Orders" displayName="Orders" ref="A1:G43" totalsRowShown="0">
  <autoFilter ref="A1:G43" xr:uid="{29B0BED9-6511-49F6-A480-70BBC8498E45}"/>
  <sortState xmlns:xlrd2="http://schemas.microsoft.com/office/spreadsheetml/2017/richdata2" ref="A2:G43">
    <sortCondition ref="B1:B43"/>
  </sortState>
  <tableColumns count="7">
    <tableColumn id="1" xr3:uid="{6F4C983A-FEF5-4A81-8BF7-DC3D26DD5540}" name="Код заказа"/>
    <tableColumn id="2" xr3:uid="{599AC083-A438-46FB-A41F-51E88DF9BC14}" name="Дата" dataDxfId="29"/>
    <tableColumn id="3" xr3:uid="{34DCDE10-6CA9-4F3B-9A41-80A4A6DF4F6C}" name="Время" dataDxfId="28"/>
    <tableColumn id="4" xr3:uid="{3402A7AD-FFCC-4AA1-BA09-30B4F279CD84}" name="Событие"/>
    <tableColumn id="5" xr3:uid="{75DEEC11-0EC9-48C4-B79E-2CC86F6EACC6}" name="Статус"/>
    <tableColumn id="6" xr3:uid="{7CD54D37-7118-4097-8948-34D07942961C}" name="Машина"/>
    <tableColumn id="7" xr3:uid="{BEC10244-30F0-479D-8928-BA20FA5D1747}" name="Стоимость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0A3304-DD1C-409D-B7E4-2C8A78982C27}" name="Calendar" displayName="Calendar" ref="A1:F92" totalsRowShown="0">
  <autoFilter ref="A1:F92" xr:uid="{490A3304-DD1C-409D-B7E4-2C8A78982C27}"/>
  <tableColumns count="6">
    <tableColumn id="1" xr3:uid="{0C3B6F9F-CD9E-4B57-9AF7-0DEFA2244816}" name="Дата" dataDxfId="27"/>
    <tableColumn id="2" xr3:uid="{24AB660B-2939-4713-9FFB-022A51D3406F}" name="Номер месяца" dataDxfId="26">
      <calculatedColumnFormula>MONTH(Calendar[[#This Row],[Дата]])</calculatedColumnFormula>
    </tableColumn>
    <tableColumn id="3" xr3:uid="{D820600A-EA18-45DD-AE17-C4A5A4FB023F}" name="Месяц" dataDxfId="25">
      <calculatedColumnFormula>TEXT(Calendar[[#This Row],[Дата]],"МММ")</calculatedColumnFormula>
    </tableColumn>
    <tableColumn id="4" xr3:uid="{8C9A6621-A1E0-4998-BB0C-1B67380335D7}" name="Номер дня недели" dataDxfId="24">
      <calculatedColumnFormula>WEEKDAY(Calendar[[#This Row],[Дата]],2)</calculatedColumnFormula>
    </tableColumn>
    <tableColumn id="5" xr3:uid="{3C6D9E91-3182-43CF-A632-100918209DE7}" name="День недели" dataDxfId="23">
      <calculatedColumnFormula>TEXT(Calendar[[#This Row],[Дата]],"ДДД")</calculatedColumnFormula>
    </tableColumn>
    <tableColumn id="6" xr3:uid="{889AE28A-0689-4462-BA87-E63BC127E671}" name="Неделя" dataDxfId="22">
      <calculatedColumnFormula>_xlfn.ISOWEEKNUM(Calendar[[#This Row],[Дата]])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drawing" Target="../drawings/drawing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A905-ABD9-44F6-85C7-24562B34AF53}">
  <dimension ref="B2:J16"/>
  <sheetViews>
    <sheetView showGridLines="0" tabSelected="1" workbookViewId="0">
      <selection activeCell="B5" sqref="B5"/>
    </sheetView>
  </sheetViews>
  <sheetFormatPr defaultRowHeight="15.9" x14ac:dyDescent="0.45"/>
  <cols>
    <col min="1" max="1" width="24.0703125" customWidth="1"/>
    <col min="2" max="2" width="8.78515625" hidden="1" customWidth="1"/>
    <col min="3" max="3" width="15.7109375" hidden="1" customWidth="1"/>
    <col min="4" max="6" width="22.35546875" customWidth="1"/>
    <col min="7" max="7" width="23.78515625" customWidth="1"/>
    <col min="8" max="10" width="22.35546875" customWidth="1"/>
  </cols>
  <sheetData>
    <row r="2" spans="2:10" x14ac:dyDescent="0.45">
      <c r="E2" s="4" t="s">
        <v>116</v>
      </c>
      <c r="G2" s="4" t="s">
        <v>117</v>
      </c>
      <c r="I2" s="4" t="s">
        <v>118</v>
      </c>
    </row>
    <row r="3" spans="2:10" ht="26.15" x14ac:dyDescent="0.7">
      <c r="E3" s="3">
        <v>153400</v>
      </c>
      <c r="G3" s="3">
        <v>21</v>
      </c>
      <c r="I3" s="5">
        <v>0.67741935483870963</v>
      </c>
    </row>
    <row r="5" spans="2:10" hidden="1" x14ac:dyDescent="0.45">
      <c r="B5" s="6"/>
      <c r="C5" s="6"/>
      <c r="D5" s="7" t="s">
        <v>65</v>
      </c>
      <c r="E5" s="6"/>
      <c r="F5" s="6"/>
      <c r="G5" s="6"/>
      <c r="H5" s="6"/>
      <c r="I5" s="6"/>
      <c r="J5" s="6"/>
    </row>
    <row r="6" spans="2:10" x14ac:dyDescent="0.45">
      <c r="B6" s="7" t="s">
        <v>66</v>
      </c>
      <c r="C6" s="7" t="s">
        <v>114</v>
      </c>
      <c r="D6" s="6" t="s">
        <v>69</v>
      </c>
      <c r="E6" s="6" t="s">
        <v>68</v>
      </c>
      <c r="F6" s="6" t="s">
        <v>72</v>
      </c>
      <c r="G6" s="6" t="s">
        <v>73</v>
      </c>
      <c r="H6" s="6" t="s">
        <v>70</v>
      </c>
      <c r="I6" s="6" t="s">
        <v>71</v>
      </c>
      <c r="J6" s="6" t="s">
        <v>67</v>
      </c>
    </row>
    <row r="7" spans="2:10" x14ac:dyDescent="0.45">
      <c r="B7" s="6">
        <v>1</v>
      </c>
      <c r="C7" s="6" t="s">
        <v>82</v>
      </c>
      <c r="D7" s="8" t="s">
        <v>83</v>
      </c>
      <c r="E7" s="8" t="s">
        <v>84</v>
      </c>
      <c r="F7" s="8" t="s">
        <v>85</v>
      </c>
      <c r="G7" s="8" t="s">
        <v>86</v>
      </c>
      <c r="H7" s="8" t="s">
        <v>87</v>
      </c>
      <c r="I7" s="8" t="s">
        <v>88</v>
      </c>
      <c r="J7" s="8" t="s">
        <v>89</v>
      </c>
    </row>
    <row r="8" spans="2:10" ht="47.6" x14ac:dyDescent="0.45">
      <c r="B8" s="6"/>
      <c r="C8" s="6" t="s">
        <v>115</v>
      </c>
      <c r="D8" s="8" t="s">
        <v>74</v>
      </c>
      <c r="E8" s="8" t="s">
        <v>119</v>
      </c>
      <c r="F8" s="8"/>
      <c r="G8" s="8" t="s">
        <v>75</v>
      </c>
      <c r="H8" s="8"/>
      <c r="I8" s="8" t="s">
        <v>120</v>
      </c>
      <c r="J8" s="8" t="s">
        <v>76</v>
      </c>
    </row>
    <row r="9" spans="2:10" x14ac:dyDescent="0.45">
      <c r="B9" s="6">
        <v>2</v>
      </c>
      <c r="C9" s="6" t="s">
        <v>82</v>
      </c>
      <c r="D9" s="8" t="s">
        <v>90</v>
      </c>
      <c r="E9" s="8" t="s">
        <v>91</v>
      </c>
      <c r="F9" s="8" t="s">
        <v>92</v>
      </c>
      <c r="G9" s="8" t="s">
        <v>93</v>
      </c>
      <c r="H9" s="8" t="s">
        <v>94</v>
      </c>
      <c r="I9" s="8" t="s">
        <v>95</v>
      </c>
      <c r="J9" s="8" t="s">
        <v>96</v>
      </c>
    </row>
    <row r="10" spans="2:10" ht="47.6" x14ac:dyDescent="0.45">
      <c r="B10" s="6"/>
      <c r="C10" s="6" t="s">
        <v>115</v>
      </c>
      <c r="D10" s="8"/>
      <c r="E10" s="8"/>
      <c r="F10" s="8"/>
      <c r="G10" s="8" t="s">
        <v>121</v>
      </c>
      <c r="H10" s="8"/>
      <c r="I10" s="8" t="s">
        <v>77</v>
      </c>
      <c r="J10" s="8"/>
    </row>
    <row r="11" spans="2:10" x14ac:dyDescent="0.45">
      <c r="B11" s="6">
        <v>3</v>
      </c>
      <c r="C11" s="6" t="s">
        <v>82</v>
      </c>
      <c r="D11" s="8" t="s">
        <v>97</v>
      </c>
      <c r="E11" s="8" t="s">
        <v>98</v>
      </c>
      <c r="F11" s="8" t="s">
        <v>99</v>
      </c>
      <c r="G11" s="8" t="s">
        <v>100</v>
      </c>
      <c r="H11" s="8" t="s">
        <v>101</v>
      </c>
      <c r="I11" s="8" t="s">
        <v>102</v>
      </c>
      <c r="J11" s="8" t="s">
        <v>103</v>
      </c>
    </row>
    <row r="12" spans="2:10" ht="47.6" x14ac:dyDescent="0.45">
      <c r="B12" s="6"/>
      <c r="C12" s="6" t="s">
        <v>115</v>
      </c>
      <c r="D12" s="8" t="s">
        <v>122</v>
      </c>
      <c r="E12" s="8" t="s">
        <v>78</v>
      </c>
      <c r="F12" s="8"/>
      <c r="G12" s="8" t="s">
        <v>123</v>
      </c>
      <c r="H12" s="8" t="s">
        <v>124</v>
      </c>
      <c r="I12" s="8"/>
      <c r="J12" s="8"/>
    </row>
    <row r="13" spans="2:10" x14ac:dyDescent="0.45">
      <c r="B13" s="6">
        <v>4</v>
      </c>
      <c r="C13" s="6" t="s">
        <v>82</v>
      </c>
      <c r="D13" s="8" t="s">
        <v>104</v>
      </c>
      <c r="E13" s="8" t="s">
        <v>105</v>
      </c>
      <c r="F13" s="8" t="s">
        <v>106</v>
      </c>
      <c r="G13" s="8" t="s">
        <v>107</v>
      </c>
      <c r="H13" s="8" t="s">
        <v>108</v>
      </c>
      <c r="I13" s="8" t="s">
        <v>109</v>
      </c>
      <c r="J13" s="8" t="s">
        <v>110</v>
      </c>
    </row>
    <row r="14" spans="2:10" ht="47.6" x14ac:dyDescent="0.45">
      <c r="B14" s="6"/>
      <c r="C14" s="6" t="s">
        <v>115</v>
      </c>
      <c r="D14" s="8" t="s">
        <v>79</v>
      </c>
      <c r="E14" s="8"/>
      <c r="F14" s="8" t="s">
        <v>80</v>
      </c>
      <c r="G14" s="8"/>
      <c r="H14" s="8"/>
      <c r="I14" s="8" t="s">
        <v>125</v>
      </c>
      <c r="J14" s="8"/>
    </row>
    <row r="15" spans="2:10" x14ac:dyDescent="0.45">
      <c r="B15" s="6">
        <v>5</v>
      </c>
      <c r="C15" s="6" t="s">
        <v>82</v>
      </c>
      <c r="D15" s="8" t="s">
        <v>111</v>
      </c>
      <c r="E15" s="8" t="s">
        <v>112</v>
      </c>
      <c r="F15" s="8" t="s">
        <v>113</v>
      </c>
      <c r="G15" s="8"/>
      <c r="H15" s="8"/>
      <c r="I15" s="8"/>
      <c r="J15" s="8"/>
    </row>
    <row r="16" spans="2:10" ht="47.6" x14ac:dyDescent="0.45">
      <c r="B16" s="6"/>
      <c r="C16" s="6" t="s">
        <v>115</v>
      </c>
      <c r="D16" s="8"/>
      <c r="E16" s="8" t="s">
        <v>81</v>
      </c>
      <c r="F16" s="8"/>
      <c r="G16" s="8"/>
      <c r="H16" s="8"/>
      <c r="I16" s="8"/>
      <c r="J16" s="8"/>
    </row>
  </sheetData>
  <conditionalFormatting pivot="1" sqref="D8:J8 D10:J10 D12:J12 D14:J14 D16:J16">
    <cfRule type="notContainsBlanks" dxfId="0" priority="1">
      <formula>LEN(TRIM(D8))&gt;0</formula>
    </cfRule>
  </conditionalFormatting>
  <pageMargins left="0.7" right="0.7" top="0.75" bottom="0.75" header="0.3" footer="0.3"/>
  <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CF650-EF49-45D3-AD0F-2ACCDCE4B18B}">
  <sheetPr codeName="Лист1"/>
  <dimension ref="A1:G43"/>
  <sheetViews>
    <sheetView workbookViewId="0">
      <selection activeCell="D7" sqref="D7"/>
    </sheetView>
  </sheetViews>
  <sheetFormatPr defaultRowHeight="15.9" x14ac:dyDescent="0.45"/>
  <cols>
    <col min="1" max="1" width="12" customWidth="1"/>
    <col min="2" max="2" width="9.78515625" bestFit="1" customWidth="1"/>
    <col min="4" max="4" width="15.0703125" customWidth="1"/>
    <col min="5" max="5" width="9.640625" customWidth="1"/>
    <col min="6" max="6" width="14.0703125" customWidth="1"/>
    <col min="7" max="7" width="11.640625" customWidth="1"/>
  </cols>
  <sheetData>
    <row r="1" spans="1:7" x14ac:dyDescent="0.45">
      <c r="A1" t="s">
        <v>14</v>
      </c>
      <c r="B1" t="s">
        <v>0</v>
      </c>
      <c r="C1" t="s">
        <v>1</v>
      </c>
      <c r="D1" t="s">
        <v>2</v>
      </c>
      <c r="E1" t="s">
        <v>58</v>
      </c>
      <c r="F1" t="s">
        <v>13</v>
      </c>
      <c r="G1" t="s">
        <v>3</v>
      </c>
    </row>
    <row r="2" spans="1:7" x14ac:dyDescent="0.45">
      <c r="A2" t="s">
        <v>15</v>
      </c>
      <c r="B2" s="1">
        <v>45292</v>
      </c>
      <c r="C2" s="2">
        <v>0.56944444444444442</v>
      </c>
      <c r="D2" t="s">
        <v>4</v>
      </c>
      <c r="F2" t="s">
        <v>5</v>
      </c>
      <c r="G2">
        <v>9300</v>
      </c>
    </row>
    <row r="3" spans="1:7" x14ac:dyDescent="0.45">
      <c r="A3" t="s">
        <v>18</v>
      </c>
      <c r="B3" s="1">
        <v>45293</v>
      </c>
      <c r="C3" s="2">
        <v>0.79166666666666663</v>
      </c>
      <c r="D3" t="s">
        <v>4</v>
      </c>
      <c r="F3" t="s">
        <v>5</v>
      </c>
      <c r="G3">
        <v>9600</v>
      </c>
    </row>
    <row r="4" spans="1:7" x14ac:dyDescent="0.45">
      <c r="A4" t="s">
        <v>17</v>
      </c>
      <c r="B4" s="1">
        <v>45293</v>
      </c>
      <c r="C4" s="2">
        <v>0.5</v>
      </c>
      <c r="D4" t="s">
        <v>6</v>
      </c>
      <c r="E4" t="s">
        <v>59</v>
      </c>
      <c r="F4" t="s">
        <v>7</v>
      </c>
      <c r="G4">
        <v>4900</v>
      </c>
    </row>
    <row r="5" spans="1:7" x14ac:dyDescent="0.45">
      <c r="A5" t="s">
        <v>16</v>
      </c>
      <c r="B5" s="1">
        <v>45295</v>
      </c>
      <c r="C5" s="2">
        <v>0.79166666666666663</v>
      </c>
      <c r="D5" t="s">
        <v>4</v>
      </c>
      <c r="F5" t="s">
        <v>5</v>
      </c>
      <c r="G5">
        <v>7100</v>
      </c>
    </row>
    <row r="6" spans="1:7" x14ac:dyDescent="0.45">
      <c r="A6" t="s">
        <v>19</v>
      </c>
      <c r="B6" s="1">
        <v>45297</v>
      </c>
      <c r="C6" s="2">
        <v>0.51388888888888895</v>
      </c>
      <c r="D6" t="s">
        <v>6</v>
      </c>
      <c r="F6" t="s">
        <v>9</v>
      </c>
      <c r="G6">
        <v>7100</v>
      </c>
    </row>
    <row r="7" spans="1:7" x14ac:dyDescent="0.45">
      <c r="A7" t="s">
        <v>20</v>
      </c>
      <c r="B7" s="1">
        <v>45298</v>
      </c>
      <c r="C7" s="2">
        <v>0.53472222222222221</v>
      </c>
      <c r="D7" t="s">
        <v>4</v>
      </c>
      <c r="F7" t="s">
        <v>5</v>
      </c>
      <c r="G7">
        <v>7200</v>
      </c>
    </row>
    <row r="8" spans="1:7" x14ac:dyDescent="0.45">
      <c r="A8" t="s">
        <v>21</v>
      </c>
      <c r="B8" s="1">
        <v>45302</v>
      </c>
      <c r="C8" s="2">
        <v>0.72222222222222221</v>
      </c>
      <c r="D8" t="s">
        <v>10</v>
      </c>
      <c r="E8" t="s">
        <v>59</v>
      </c>
      <c r="F8" t="s">
        <v>5</v>
      </c>
      <c r="G8">
        <v>11400</v>
      </c>
    </row>
    <row r="9" spans="1:7" x14ac:dyDescent="0.45">
      <c r="A9" t="s">
        <v>24</v>
      </c>
      <c r="B9" s="1">
        <v>45304</v>
      </c>
      <c r="C9" s="2">
        <v>0.82638888888888884</v>
      </c>
      <c r="D9" t="s">
        <v>11</v>
      </c>
      <c r="F9" t="s">
        <v>7</v>
      </c>
      <c r="G9">
        <v>7800</v>
      </c>
    </row>
    <row r="10" spans="1:7" x14ac:dyDescent="0.45">
      <c r="A10" t="s">
        <v>22</v>
      </c>
      <c r="B10" s="1">
        <v>45304</v>
      </c>
      <c r="C10" s="2">
        <v>0.51388888888888895</v>
      </c>
      <c r="D10" t="s">
        <v>60</v>
      </c>
      <c r="F10" t="s">
        <v>7</v>
      </c>
      <c r="G10">
        <v>9800</v>
      </c>
    </row>
    <row r="11" spans="1:7" x14ac:dyDescent="0.45">
      <c r="A11" t="s">
        <v>23</v>
      </c>
      <c r="B11" s="1">
        <v>45304</v>
      </c>
      <c r="C11" s="2">
        <v>0.79861111111111116</v>
      </c>
      <c r="D11" t="s">
        <v>10</v>
      </c>
      <c r="F11" t="s">
        <v>5</v>
      </c>
      <c r="G11">
        <v>6100</v>
      </c>
    </row>
    <row r="12" spans="1:7" x14ac:dyDescent="0.45">
      <c r="A12" t="s">
        <v>25</v>
      </c>
      <c r="B12" s="1">
        <v>45306</v>
      </c>
      <c r="C12" s="2">
        <v>0.71527777777777779</v>
      </c>
      <c r="D12" t="s">
        <v>10</v>
      </c>
      <c r="E12" t="s">
        <v>59</v>
      </c>
      <c r="F12" t="s">
        <v>5</v>
      </c>
      <c r="G12">
        <v>3500</v>
      </c>
    </row>
    <row r="13" spans="1:7" x14ac:dyDescent="0.45">
      <c r="A13" t="s">
        <v>26</v>
      </c>
      <c r="B13" s="1">
        <v>45307</v>
      </c>
      <c r="C13" s="2">
        <v>0.81944444444444453</v>
      </c>
      <c r="D13" t="s">
        <v>10</v>
      </c>
      <c r="F13" t="s">
        <v>5</v>
      </c>
      <c r="G13">
        <v>7900</v>
      </c>
    </row>
    <row r="14" spans="1:7" x14ac:dyDescent="0.45">
      <c r="A14" t="s">
        <v>28</v>
      </c>
      <c r="B14" s="1">
        <v>45309</v>
      </c>
      <c r="C14" s="2">
        <v>0.77083333333333337</v>
      </c>
      <c r="D14" t="s">
        <v>10</v>
      </c>
      <c r="E14" t="s">
        <v>59</v>
      </c>
      <c r="F14" t="s">
        <v>5</v>
      </c>
      <c r="G14">
        <v>2900</v>
      </c>
    </row>
    <row r="15" spans="1:7" x14ac:dyDescent="0.45">
      <c r="A15" t="s">
        <v>27</v>
      </c>
      <c r="B15" s="1">
        <v>45309</v>
      </c>
      <c r="C15" s="2">
        <v>0.49305555555555558</v>
      </c>
      <c r="D15" t="s">
        <v>11</v>
      </c>
      <c r="F15" t="s">
        <v>9</v>
      </c>
      <c r="G15">
        <v>4800</v>
      </c>
    </row>
    <row r="16" spans="1:7" x14ac:dyDescent="0.45">
      <c r="A16" t="s">
        <v>30</v>
      </c>
      <c r="B16" s="1">
        <v>45310</v>
      </c>
      <c r="C16" s="2">
        <v>0.46527777777777773</v>
      </c>
      <c r="D16" t="s">
        <v>4</v>
      </c>
      <c r="E16" t="s">
        <v>59</v>
      </c>
      <c r="F16" t="s">
        <v>5</v>
      </c>
      <c r="G16">
        <v>4200</v>
      </c>
    </row>
    <row r="17" spans="1:7" x14ac:dyDescent="0.45">
      <c r="A17" t="s">
        <v>29</v>
      </c>
      <c r="B17" s="1">
        <v>45310</v>
      </c>
      <c r="C17" s="2">
        <v>0.43055555555555558</v>
      </c>
      <c r="D17" t="s">
        <v>4</v>
      </c>
      <c r="F17" t="s">
        <v>5</v>
      </c>
      <c r="G17">
        <v>8800</v>
      </c>
    </row>
    <row r="18" spans="1:7" x14ac:dyDescent="0.45">
      <c r="A18" t="s">
        <v>31</v>
      </c>
      <c r="B18" s="1">
        <v>45313</v>
      </c>
      <c r="C18" s="2">
        <v>0.76388888888888884</v>
      </c>
      <c r="D18" t="s">
        <v>57</v>
      </c>
      <c r="F18" t="s">
        <v>9</v>
      </c>
      <c r="G18">
        <v>7100</v>
      </c>
    </row>
    <row r="19" spans="1:7" x14ac:dyDescent="0.45">
      <c r="A19" t="s">
        <v>52</v>
      </c>
      <c r="B19" s="1">
        <v>45315</v>
      </c>
      <c r="C19" s="2">
        <v>0.61805555555555558</v>
      </c>
      <c r="D19" t="s">
        <v>6</v>
      </c>
      <c r="F19" t="s">
        <v>7</v>
      </c>
      <c r="G19">
        <v>9400</v>
      </c>
    </row>
    <row r="20" spans="1:7" x14ac:dyDescent="0.45">
      <c r="A20" t="s">
        <v>33</v>
      </c>
      <c r="B20" s="1">
        <v>45318</v>
      </c>
      <c r="C20" s="2">
        <v>0.64583333333333337</v>
      </c>
      <c r="D20" t="s">
        <v>4</v>
      </c>
      <c r="E20" t="s">
        <v>59</v>
      </c>
      <c r="F20" t="s">
        <v>5</v>
      </c>
      <c r="G20">
        <v>9900</v>
      </c>
    </row>
    <row r="21" spans="1:7" x14ac:dyDescent="0.45">
      <c r="A21" t="s">
        <v>32</v>
      </c>
      <c r="B21" s="1">
        <v>45318</v>
      </c>
      <c r="C21" s="2">
        <v>0.5625</v>
      </c>
      <c r="D21" t="s">
        <v>10</v>
      </c>
      <c r="F21" t="s">
        <v>5</v>
      </c>
      <c r="G21">
        <v>9800</v>
      </c>
    </row>
    <row r="22" spans="1:7" x14ac:dyDescent="0.45">
      <c r="A22" t="s">
        <v>53</v>
      </c>
      <c r="B22" s="1">
        <v>45321</v>
      </c>
      <c r="C22" s="2">
        <v>0.5625</v>
      </c>
      <c r="D22" t="s">
        <v>12</v>
      </c>
      <c r="F22" t="s">
        <v>9</v>
      </c>
      <c r="G22">
        <v>4800</v>
      </c>
    </row>
    <row r="23" spans="1:7" x14ac:dyDescent="0.45">
      <c r="A23" t="s">
        <v>34</v>
      </c>
      <c r="B23" s="1">
        <v>45328</v>
      </c>
      <c r="C23" s="2">
        <v>0.50694444444444442</v>
      </c>
      <c r="D23" t="s">
        <v>4</v>
      </c>
      <c r="E23" t="s">
        <v>59</v>
      </c>
      <c r="F23" t="s">
        <v>9</v>
      </c>
      <c r="G23">
        <v>7700</v>
      </c>
    </row>
    <row r="24" spans="1:7" x14ac:dyDescent="0.45">
      <c r="A24" t="s">
        <v>35</v>
      </c>
      <c r="B24" s="1">
        <v>45332</v>
      </c>
      <c r="C24" s="2">
        <v>0.4375</v>
      </c>
      <c r="D24" t="s">
        <v>6</v>
      </c>
      <c r="F24" t="s">
        <v>9</v>
      </c>
      <c r="G24">
        <v>9100</v>
      </c>
    </row>
    <row r="25" spans="1:7" x14ac:dyDescent="0.45">
      <c r="A25" t="s">
        <v>54</v>
      </c>
      <c r="B25" s="1">
        <v>45333</v>
      </c>
      <c r="C25" s="2">
        <v>0.54166666666666663</v>
      </c>
      <c r="D25" t="s">
        <v>4</v>
      </c>
      <c r="F25" t="s">
        <v>5</v>
      </c>
      <c r="G25">
        <v>6600</v>
      </c>
    </row>
    <row r="26" spans="1:7" x14ac:dyDescent="0.45">
      <c r="A26" t="s">
        <v>36</v>
      </c>
      <c r="B26" s="1">
        <v>45335</v>
      </c>
      <c r="C26" s="2">
        <v>0.77083333333333337</v>
      </c>
      <c r="D26" t="s">
        <v>6</v>
      </c>
      <c r="F26" t="s">
        <v>9</v>
      </c>
      <c r="G26">
        <v>5500</v>
      </c>
    </row>
    <row r="27" spans="1:7" x14ac:dyDescent="0.45">
      <c r="A27" t="s">
        <v>37</v>
      </c>
      <c r="B27" s="1">
        <v>45339</v>
      </c>
      <c r="C27" s="2">
        <v>0.4375</v>
      </c>
      <c r="D27" t="s">
        <v>4</v>
      </c>
      <c r="F27" t="s">
        <v>9</v>
      </c>
      <c r="G27">
        <v>7000</v>
      </c>
    </row>
    <row r="28" spans="1:7" x14ac:dyDescent="0.45">
      <c r="A28" t="s">
        <v>38</v>
      </c>
      <c r="B28" s="1">
        <v>45339</v>
      </c>
      <c r="C28" s="2">
        <v>0.46527777777777773</v>
      </c>
      <c r="D28" t="s">
        <v>6</v>
      </c>
      <c r="F28" t="s">
        <v>9</v>
      </c>
      <c r="G28">
        <v>7800</v>
      </c>
    </row>
    <row r="29" spans="1:7" x14ac:dyDescent="0.45">
      <c r="A29" t="s">
        <v>39</v>
      </c>
      <c r="B29" s="1">
        <v>45342</v>
      </c>
      <c r="C29" s="2">
        <v>0.45833333333333331</v>
      </c>
      <c r="D29" t="s">
        <v>10</v>
      </c>
      <c r="F29" t="s">
        <v>5</v>
      </c>
      <c r="G29">
        <v>13200</v>
      </c>
    </row>
    <row r="30" spans="1:7" x14ac:dyDescent="0.45">
      <c r="A30" t="s">
        <v>40</v>
      </c>
      <c r="B30" s="1">
        <v>45344</v>
      </c>
      <c r="C30" s="2">
        <v>0.76388888888888884</v>
      </c>
      <c r="D30" t="s">
        <v>6</v>
      </c>
      <c r="E30" t="s">
        <v>59</v>
      </c>
      <c r="F30" t="s">
        <v>9</v>
      </c>
      <c r="G30">
        <v>7400</v>
      </c>
    </row>
    <row r="31" spans="1:7" x14ac:dyDescent="0.45">
      <c r="A31" t="s">
        <v>41</v>
      </c>
      <c r="B31" s="1">
        <v>45347</v>
      </c>
      <c r="C31" s="2">
        <v>0.79861111111111116</v>
      </c>
      <c r="D31" t="s">
        <v>4</v>
      </c>
      <c r="E31" t="s">
        <v>59</v>
      </c>
      <c r="F31" t="s">
        <v>9</v>
      </c>
      <c r="G31">
        <v>7300</v>
      </c>
    </row>
    <row r="32" spans="1:7" x14ac:dyDescent="0.45">
      <c r="A32" t="s">
        <v>55</v>
      </c>
      <c r="B32" s="1">
        <v>45348</v>
      </c>
      <c r="C32" s="2">
        <v>0.77777777777777779</v>
      </c>
      <c r="D32" t="s">
        <v>6</v>
      </c>
      <c r="E32" t="s">
        <v>59</v>
      </c>
      <c r="F32" t="s">
        <v>9</v>
      </c>
      <c r="G32">
        <v>4600</v>
      </c>
    </row>
    <row r="33" spans="1:7" x14ac:dyDescent="0.45">
      <c r="A33" t="s">
        <v>42</v>
      </c>
      <c r="B33" s="1">
        <v>45353</v>
      </c>
      <c r="C33" s="2">
        <v>0.52777777777777779</v>
      </c>
      <c r="D33" t="s">
        <v>61</v>
      </c>
      <c r="F33" t="s">
        <v>9</v>
      </c>
      <c r="G33">
        <v>15000</v>
      </c>
    </row>
    <row r="34" spans="1:7" x14ac:dyDescent="0.45">
      <c r="A34" t="s">
        <v>43</v>
      </c>
      <c r="B34" s="1">
        <v>45355</v>
      </c>
      <c r="C34" s="2">
        <v>0.65277777777777779</v>
      </c>
      <c r="D34" t="s">
        <v>4</v>
      </c>
      <c r="E34" t="s">
        <v>59</v>
      </c>
      <c r="F34" t="s">
        <v>9</v>
      </c>
      <c r="G34">
        <v>10500</v>
      </c>
    </row>
    <row r="35" spans="1:7" x14ac:dyDescent="0.45">
      <c r="A35" t="s">
        <v>44</v>
      </c>
      <c r="B35" s="1">
        <v>45356</v>
      </c>
      <c r="C35" s="2">
        <v>0.65277777777777779</v>
      </c>
      <c r="D35" t="s">
        <v>11</v>
      </c>
      <c r="F35" t="s">
        <v>7</v>
      </c>
      <c r="G35">
        <v>4200</v>
      </c>
    </row>
    <row r="36" spans="1:7" x14ac:dyDescent="0.45">
      <c r="A36" t="s">
        <v>56</v>
      </c>
      <c r="B36" s="1">
        <v>45359</v>
      </c>
      <c r="C36" s="2">
        <v>0.43055555555555558</v>
      </c>
      <c r="D36" t="s">
        <v>4</v>
      </c>
      <c r="F36" t="s">
        <v>5</v>
      </c>
      <c r="G36">
        <v>4500</v>
      </c>
    </row>
    <row r="37" spans="1:7" x14ac:dyDescent="0.45">
      <c r="A37" t="s">
        <v>45</v>
      </c>
      <c r="B37" s="1">
        <v>45362</v>
      </c>
      <c r="C37" s="2">
        <v>0.72916666666666663</v>
      </c>
      <c r="D37" t="s">
        <v>11</v>
      </c>
      <c r="F37" t="s">
        <v>7</v>
      </c>
      <c r="G37">
        <v>12700</v>
      </c>
    </row>
    <row r="38" spans="1:7" x14ac:dyDescent="0.45">
      <c r="A38" t="s">
        <v>46</v>
      </c>
      <c r="B38" s="1">
        <v>45365</v>
      </c>
      <c r="C38" s="2">
        <v>0.6875</v>
      </c>
      <c r="D38" t="s">
        <v>4</v>
      </c>
      <c r="F38" t="s">
        <v>9</v>
      </c>
      <c r="G38">
        <v>5400</v>
      </c>
    </row>
    <row r="39" spans="1:7" x14ac:dyDescent="0.45">
      <c r="A39" t="s">
        <v>47</v>
      </c>
      <c r="B39" s="1">
        <v>45366</v>
      </c>
      <c r="C39" s="2">
        <v>0.56944444444444442</v>
      </c>
      <c r="D39" t="s">
        <v>8</v>
      </c>
      <c r="F39" t="s">
        <v>7</v>
      </c>
      <c r="G39">
        <v>6500</v>
      </c>
    </row>
    <row r="40" spans="1:7" x14ac:dyDescent="0.45">
      <c r="A40" t="s">
        <v>48</v>
      </c>
      <c r="B40" s="1">
        <v>45377</v>
      </c>
      <c r="C40" s="2">
        <v>0.63888888888888895</v>
      </c>
      <c r="D40" t="s">
        <v>8</v>
      </c>
      <c r="E40" t="s">
        <v>59</v>
      </c>
      <c r="F40" t="s">
        <v>7</v>
      </c>
      <c r="G40">
        <v>5700</v>
      </c>
    </row>
    <row r="41" spans="1:7" x14ac:dyDescent="0.45">
      <c r="A41" t="s">
        <v>50</v>
      </c>
      <c r="B41" s="1">
        <v>45379</v>
      </c>
      <c r="C41" s="2">
        <v>0.8125</v>
      </c>
      <c r="D41" t="s">
        <v>4</v>
      </c>
      <c r="E41" t="s">
        <v>59</v>
      </c>
      <c r="F41" t="s">
        <v>5</v>
      </c>
      <c r="G41">
        <v>9600</v>
      </c>
    </row>
    <row r="42" spans="1:7" x14ac:dyDescent="0.45">
      <c r="A42" t="s">
        <v>49</v>
      </c>
      <c r="B42" s="1">
        <v>45379</v>
      </c>
      <c r="C42" s="2">
        <v>0.6875</v>
      </c>
      <c r="D42" t="s">
        <v>10</v>
      </c>
      <c r="F42" t="s">
        <v>5</v>
      </c>
      <c r="G42">
        <v>7700</v>
      </c>
    </row>
    <row r="43" spans="1:7" x14ac:dyDescent="0.45">
      <c r="A43" t="s">
        <v>51</v>
      </c>
      <c r="B43" s="1">
        <v>45380</v>
      </c>
      <c r="C43" s="2">
        <v>0.54166666666666663</v>
      </c>
      <c r="D43" t="s">
        <v>4</v>
      </c>
      <c r="F43" t="s">
        <v>5</v>
      </c>
      <c r="G43">
        <v>6500</v>
      </c>
    </row>
  </sheetData>
  <sortState xmlns:xlrd2="http://schemas.microsoft.com/office/spreadsheetml/2017/richdata2" ref="A2:G43">
    <sortCondition ref="B3:B43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2C49-2C32-4483-9F60-FA13CC34E51B}">
  <sheetPr codeName="Лист2"/>
  <dimension ref="A1:F92"/>
  <sheetViews>
    <sheetView workbookViewId="0">
      <selection activeCell="E9" sqref="E9"/>
    </sheetView>
  </sheetViews>
  <sheetFormatPr defaultRowHeight="15.9" x14ac:dyDescent="0.45"/>
  <cols>
    <col min="1" max="1" width="9.78515625" bestFit="1" customWidth="1"/>
    <col min="2" max="2" width="15.5" customWidth="1"/>
    <col min="4" max="4" width="18.78515625" bestFit="1" customWidth="1"/>
    <col min="5" max="5" width="13.78515625" bestFit="1" customWidth="1"/>
  </cols>
  <sheetData>
    <row r="1" spans="1:6" x14ac:dyDescent="0.45">
      <c r="A1" t="s">
        <v>0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</row>
    <row r="2" spans="1:6" x14ac:dyDescent="0.45">
      <c r="A2" s="1">
        <v>45292</v>
      </c>
      <c r="B2">
        <f>MONTH(Calendar[[#This Row],[Дата]])</f>
        <v>1</v>
      </c>
      <c r="C2" t="str">
        <f>TEXT(Calendar[[#This Row],[Дата]],"МММ")</f>
        <v>янв</v>
      </c>
      <c r="D2">
        <f>WEEKDAY(Calendar[[#This Row],[Дата]],2)</f>
        <v>1</v>
      </c>
      <c r="E2" t="str">
        <f>TEXT(Calendar[[#This Row],[Дата]],"ДДД")</f>
        <v>Пн</v>
      </c>
      <c r="F2">
        <f>_xlfn.ISOWEEKNUM(Calendar[[#This Row],[Дата]])</f>
        <v>1</v>
      </c>
    </row>
    <row r="3" spans="1:6" x14ac:dyDescent="0.45">
      <c r="A3" s="1">
        <v>45293</v>
      </c>
      <c r="B3">
        <f>MONTH(Calendar[[#This Row],[Дата]])</f>
        <v>1</v>
      </c>
      <c r="C3" t="str">
        <f>TEXT(Calendar[[#This Row],[Дата]],"МММ")</f>
        <v>янв</v>
      </c>
      <c r="D3">
        <f>WEEKDAY(Calendar[[#This Row],[Дата]],2)</f>
        <v>2</v>
      </c>
      <c r="E3" t="str">
        <f>TEXT(Calendar[[#This Row],[Дата]],"ДДД")</f>
        <v>Вт</v>
      </c>
      <c r="F3">
        <f>_xlfn.ISOWEEKNUM(Calendar[[#This Row],[Дата]])</f>
        <v>1</v>
      </c>
    </row>
    <row r="4" spans="1:6" x14ac:dyDescent="0.45">
      <c r="A4" s="1">
        <v>45294</v>
      </c>
      <c r="B4">
        <f>MONTH(Calendar[[#This Row],[Дата]])</f>
        <v>1</v>
      </c>
      <c r="C4" t="str">
        <f>TEXT(Calendar[[#This Row],[Дата]],"МММ")</f>
        <v>янв</v>
      </c>
      <c r="D4">
        <f>WEEKDAY(Calendar[[#This Row],[Дата]],2)</f>
        <v>3</v>
      </c>
      <c r="E4" t="str">
        <f>TEXT(Calendar[[#This Row],[Дата]],"ДДД")</f>
        <v>Ср</v>
      </c>
      <c r="F4">
        <f>_xlfn.ISOWEEKNUM(Calendar[[#This Row],[Дата]])</f>
        <v>1</v>
      </c>
    </row>
    <row r="5" spans="1:6" x14ac:dyDescent="0.45">
      <c r="A5" s="1">
        <v>45295</v>
      </c>
      <c r="B5">
        <f>MONTH(Calendar[[#This Row],[Дата]])</f>
        <v>1</v>
      </c>
      <c r="C5" t="str">
        <f>TEXT(Calendar[[#This Row],[Дата]],"МММ")</f>
        <v>янв</v>
      </c>
      <c r="D5">
        <f>WEEKDAY(Calendar[[#This Row],[Дата]],2)</f>
        <v>4</v>
      </c>
      <c r="E5" t="str">
        <f>TEXT(Calendar[[#This Row],[Дата]],"ДДД")</f>
        <v>Чт</v>
      </c>
      <c r="F5">
        <f>_xlfn.ISOWEEKNUM(Calendar[[#This Row],[Дата]])</f>
        <v>1</v>
      </c>
    </row>
    <row r="6" spans="1:6" x14ac:dyDescent="0.45">
      <c r="A6" s="1">
        <v>45296</v>
      </c>
      <c r="B6">
        <f>MONTH(Calendar[[#This Row],[Дата]])</f>
        <v>1</v>
      </c>
      <c r="C6" t="str">
        <f>TEXT(Calendar[[#This Row],[Дата]],"МММ")</f>
        <v>янв</v>
      </c>
      <c r="D6">
        <f>WEEKDAY(Calendar[[#This Row],[Дата]],2)</f>
        <v>5</v>
      </c>
      <c r="E6" t="str">
        <f>TEXT(Calendar[[#This Row],[Дата]],"ДДД")</f>
        <v>Пт</v>
      </c>
      <c r="F6">
        <f>_xlfn.ISOWEEKNUM(Calendar[[#This Row],[Дата]])</f>
        <v>1</v>
      </c>
    </row>
    <row r="7" spans="1:6" x14ac:dyDescent="0.45">
      <c r="A7" s="1">
        <v>45297</v>
      </c>
      <c r="B7">
        <f>MONTH(Calendar[[#This Row],[Дата]])</f>
        <v>1</v>
      </c>
      <c r="C7" t="str">
        <f>TEXT(Calendar[[#This Row],[Дата]],"МММ")</f>
        <v>янв</v>
      </c>
      <c r="D7">
        <f>WEEKDAY(Calendar[[#This Row],[Дата]],2)</f>
        <v>6</v>
      </c>
      <c r="E7" t="str">
        <f>TEXT(Calendar[[#This Row],[Дата]],"ДДД")</f>
        <v>Сб</v>
      </c>
      <c r="F7">
        <f>_xlfn.ISOWEEKNUM(Calendar[[#This Row],[Дата]])</f>
        <v>1</v>
      </c>
    </row>
    <row r="8" spans="1:6" x14ac:dyDescent="0.45">
      <c r="A8" s="1">
        <v>45298</v>
      </c>
      <c r="B8">
        <f>MONTH(Calendar[[#This Row],[Дата]])</f>
        <v>1</v>
      </c>
      <c r="C8" t="str">
        <f>TEXT(Calendar[[#This Row],[Дата]],"МММ")</f>
        <v>янв</v>
      </c>
      <c r="D8">
        <f>WEEKDAY(Calendar[[#This Row],[Дата]],2)</f>
        <v>7</v>
      </c>
      <c r="E8" t="str">
        <f>TEXT(Calendar[[#This Row],[Дата]],"ДДД")</f>
        <v>Вс</v>
      </c>
      <c r="F8">
        <f>_xlfn.ISOWEEKNUM(Calendar[[#This Row],[Дата]])</f>
        <v>1</v>
      </c>
    </row>
    <row r="9" spans="1:6" x14ac:dyDescent="0.45">
      <c r="A9" s="1">
        <v>45299</v>
      </c>
      <c r="B9">
        <f>MONTH(Calendar[[#This Row],[Дата]])</f>
        <v>1</v>
      </c>
      <c r="C9" t="str">
        <f>TEXT(Calendar[[#This Row],[Дата]],"МММ")</f>
        <v>янв</v>
      </c>
      <c r="D9">
        <f>WEEKDAY(Calendar[[#This Row],[Дата]],2)</f>
        <v>1</v>
      </c>
      <c r="E9" t="str">
        <f>TEXT(Calendar[[#This Row],[Дата]],"ДДД")</f>
        <v>Пн</v>
      </c>
      <c r="F9">
        <f>_xlfn.ISOWEEKNUM(Calendar[[#This Row],[Дата]])</f>
        <v>2</v>
      </c>
    </row>
    <row r="10" spans="1:6" x14ac:dyDescent="0.45">
      <c r="A10" s="1">
        <v>45300</v>
      </c>
      <c r="B10">
        <f>MONTH(Calendar[[#This Row],[Дата]])</f>
        <v>1</v>
      </c>
      <c r="C10" t="str">
        <f>TEXT(Calendar[[#This Row],[Дата]],"МММ")</f>
        <v>янв</v>
      </c>
      <c r="D10">
        <f>WEEKDAY(Calendar[[#This Row],[Дата]],2)</f>
        <v>2</v>
      </c>
      <c r="E10" t="str">
        <f>TEXT(Calendar[[#This Row],[Дата]],"ДДД")</f>
        <v>Вт</v>
      </c>
      <c r="F10">
        <f>_xlfn.ISOWEEKNUM(Calendar[[#This Row],[Дата]])</f>
        <v>2</v>
      </c>
    </row>
    <row r="11" spans="1:6" x14ac:dyDescent="0.45">
      <c r="A11" s="1">
        <v>45301</v>
      </c>
      <c r="B11">
        <f>MONTH(Calendar[[#This Row],[Дата]])</f>
        <v>1</v>
      </c>
      <c r="C11" t="str">
        <f>TEXT(Calendar[[#This Row],[Дата]],"МММ")</f>
        <v>янв</v>
      </c>
      <c r="D11">
        <f>WEEKDAY(Calendar[[#This Row],[Дата]],2)</f>
        <v>3</v>
      </c>
      <c r="E11" t="str">
        <f>TEXT(Calendar[[#This Row],[Дата]],"ДДД")</f>
        <v>Ср</v>
      </c>
      <c r="F11">
        <f>_xlfn.ISOWEEKNUM(Calendar[[#This Row],[Дата]])</f>
        <v>2</v>
      </c>
    </row>
    <row r="12" spans="1:6" x14ac:dyDescent="0.45">
      <c r="A12" s="1">
        <v>45302</v>
      </c>
      <c r="B12">
        <f>MONTH(Calendar[[#This Row],[Дата]])</f>
        <v>1</v>
      </c>
      <c r="C12" t="str">
        <f>TEXT(Calendar[[#This Row],[Дата]],"МММ")</f>
        <v>янв</v>
      </c>
      <c r="D12">
        <f>WEEKDAY(Calendar[[#This Row],[Дата]],2)</f>
        <v>4</v>
      </c>
      <c r="E12" t="str">
        <f>TEXT(Calendar[[#This Row],[Дата]],"ДДД")</f>
        <v>Чт</v>
      </c>
      <c r="F12">
        <f>_xlfn.ISOWEEKNUM(Calendar[[#This Row],[Дата]])</f>
        <v>2</v>
      </c>
    </row>
    <row r="13" spans="1:6" x14ac:dyDescent="0.45">
      <c r="A13" s="1">
        <v>45303</v>
      </c>
      <c r="B13">
        <f>MONTH(Calendar[[#This Row],[Дата]])</f>
        <v>1</v>
      </c>
      <c r="C13" t="str">
        <f>TEXT(Calendar[[#This Row],[Дата]],"МММ")</f>
        <v>янв</v>
      </c>
      <c r="D13">
        <f>WEEKDAY(Calendar[[#This Row],[Дата]],2)</f>
        <v>5</v>
      </c>
      <c r="E13" t="str">
        <f>TEXT(Calendar[[#This Row],[Дата]],"ДДД")</f>
        <v>Пт</v>
      </c>
      <c r="F13">
        <f>_xlfn.ISOWEEKNUM(Calendar[[#This Row],[Дата]])</f>
        <v>2</v>
      </c>
    </row>
    <row r="14" spans="1:6" x14ac:dyDescent="0.45">
      <c r="A14" s="1">
        <v>45304</v>
      </c>
      <c r="B14">
        <f>MONTH(Calendar[[#This Row],[Дата]])</f>
        <v>1</v>
      </c>
      <c r="C14" t="str">
        <f>TEXT(Calendar[[#This Row],[Дата]],"МММ")</f>
        <v>янв</v>
      </c>
      <c r="D14">
        <f>WEEKDAY(Calendar[[#This Row],[Дата]],2)</f>
        <v>6</v>
      </c>
      <c r="E14" t="str">
        <f>TEXT(Calendar[[#This Row],[Дата]],"ДДД")</f>
        <v>Сб</v>
      </c>
      <c r="F14">
        <f>_xlfn.ISOWEEKNUM(Calendar[[#This Row],[Дата]])</f>
        <v>2</v>
      </c>
    </row>
    <row r="15" spans="1:6" x14ac:dyDescent="0.45">
      <c r="A15" s="1">
        <v>45305</v>
      </c>
      <c r="B15">
        <f>MONTH(Calendar[[#This Row],[Дата]])</f>
        <v>1</v>
      </c>
      <c r="C15" t="str">
        <f>TEXT(Calendar[[#This Row],[Дата]],"МММ")</f>
        <v>янв</v>
      </c>
      <c r="D15">
        <f>WEEKDAY(Calendar[[#This Row],[Дата]],2)</f>
        <v>7</v>
      </c>
      <c r="E15" t="str">
        <f>TEXT(Calendar[[#This Row],[Дата]],"ДДД")</f>
        <v>Вс</v>
      </c>
      <c r="F15">
        <f>_xlfn.ISOWEEKNUM(Calendar[[#This Row],[Дата]])</f>
        <v>2</v>
      </c>
    </row>
    <row r="16" spans="1:6" x14ac:dyDescent="0.45">
      <c r="A16" s="1">
        <v>45306</v>
      </c>
      <c r="B16">
        <f>MONTH(Calendar[[#This Row],[Дата]])</f>
        <v>1</v>
      </c>
      <c r="C16" t="str">
        <f>TEXT(Calendar[[#This Row],[Дата]],"МММ")</f>
        <v>янв</v>
      </c>
      <c r="D16">
        <f>WEEKDAY(Calendar[[#This Row],[Дата]],2)</f>
        <v>1</v>
      </c>
      <c r="E16" t="str">
        <f>TEXT(Calendar[[#This Row],[Дата]],"ДДД")</f>
        <v>Пн</v>
      </c>
      <c r="F16">
        <f>_xlfn.ISOWEEKNUM(Calendar[[#This Row],[Дата]])</f>
        <v>3</v>
      </c>
    </row>
    <row r="17" spans="1:6" x14ac:dyDescent="0.45">
      <c r="A17" s="1">
        <v>45307</v>
      </c>
      <c r="B17">
        <f>MONTH(Calendar[[#This Row],[Дата]])</f>
        <v>1</v>
      </c>
      <c r="C17" t="str">
        <f>TEXT(Calendar[[#This Row],[Дата]],"МММ")</f>
        <v>янв</v>
      </c>
      <c r="D17">
        <f>WEEKDAY(Calendar[[#This Row],[Дата]],2)</f>
        <v>2</v>
      </c>
      <c r="E17" t="str">
        <f>TEXT(Calendar[[#This Row],[Дата]],"ДДД")</f>
        <v>Вт</v>
      </c>
      <c r="F17">
        <f>_xlfn.ISOWEEKNUM(Calendar[[#This Row],[Дата]])</f>
        <v>3</v>
      </c>
    </row>
    <row r="18" spans="1:6" x14ac:dyDescent="0.45">
      <c r="A18" s="1">
        <v>45308</v>
      </c>
      <c r="B18">
        <f>MONTH(Calendar[[#This Row],[Дата]])</f>
        <v>1</v>
      </c>
      <c r="C18" t="str">
        <f>TEXT(Calendar[[#This Row],[Дата]],"МММ")</f>
        <v>янв</v>
      </c>
      <c r="D18">
        <f>WEEKDAY(Calendar[[#This Row],[Дата]],2)</f>
        <v>3</v>
      </c>
      <c r="E18" t="str">
        <f>TEXT(Calendar[[#This Row],[Дата]],"ДДД")</f>
        <v>Ср</v>
      </c>
      <c r="F18">
        <f>_xlfn.ISOWEEKNUM(Calendar[[#This Row],[Дата]])</f>
        <v>3</v>
      </c>
    </row>
    <row r="19" spans="1:6" x14ac:dyDescent="0.45">
      <c r="A19" s="1">
        <v>45309</v>
      </c>
      <c r="B19">
        <f>MONTH(Calendar[[#This Row],[Дата]])</f>
        <v>1</v>
      </c>
      <c r="C19" t="str">
        <f>TEXT(Calendar[[#This Row],[Дата]],"МММ")</f>
        <v>янв</v>
      </c>
      <c r="D19">
        <f>WEEKDAY(Calendar[[#This Row],[Дата]],2)</f>
        <v>4</v>
      </c>
      <c r="E19" t="str">
        <f>TEXT(Calendar[[#This Row],[Дата]],"ДДД")</f>
        <v>Чт</v>
      </c>
      <c r="F19">
        <f>_xlfn.ISOWEEKNUM(Calendar[[#This Row],[Дата]])</f>
        <v>3</v>
      </c>
    </row>
    <row r="20" spans="1:6" x14ac:dyDescent="0.45">
      <c r="A20" s="1">
        <v>45310</v>
      </c>
      <c r="B20">
        <f>MONTH(Calendar[[#This Row],[Дата]])</f>
        <v>1</v>
      </c>
      <c r="C20" t="str">
        <f>TEXT(Calendar[[#This Row],[Дата]],"МММ")</f>
        <v>янв</v>
      </c>
      <c r="D20">
        <f>WEEKDAY(Calendar[[#This Row],[Дата]],2)</f>
        <v>5</v>
      </c>
      <c r="E20" t="str">
        <f>TEXT(Calendar[[#This Row],[Дата]],"ДДД")</f>
        <v>Пт</v>
      </c>
      <c r="F20">
        <f>_xlfn.ISOWEEKNUM(Calendar[[#This Row],[Дата]])</f>
        <v>3</v>
      </c>
    </row>
    <row r="21" spans="1:6" x14ac:dyDescent="0.45">
      <c r="A21" s="1">
        <v>45311</v>
      </c>
      <c r="B21">
        <f>MONTH(Calendar[[#This Row],[Дата]])</f>
        <v>1</v>
      </c>
      <c r="C21" t="str">
        <f>TEXT(Calendar[[#This Row],[Дата]],"МММ")</f>
        <v>янв</v>
      </c>
      <c r="D21">
        <f>WEEKDAY(Calendar[[#This Row],[Дата]],2)</f>
        <v>6</v>
      </c>
      <c r="E21" t="str">
        <f>TEXT(Calendar[[#This Row],[Дата]],"ДДД")</f>
        <v>Сб</v>
      </c>
      <c r="F21">
        <f>_xlfn.ISOWEEKNUM(Calendar[[#This Row],[Дата]])</f>
        <v>3</v>
      </c>
    </row>
    <row r="22" spans="1:6" x14ac:dyDescent="0.45">
      <c r="A22" s="1">
        <v>45312</v>
      </c>
      <c r="B22">
        <f>MONTH(Calendar[[#This Row],[Дата]])</f>
        <v>1</v>
      </c>
      <c r="C22" t="str">
        <f>TEXT(Calendar[[#This Row],[Дата]],"МММ")</f>
        <v>янв</v>
      </c>
      <c r="D22">
        <f>WEEKDAY(Calendar[[#This Row],[Дата]],2)</f>
        <v>7</v>
      </c>
      <c r="E22" t="str">
        <f>TEXT(Calendar[[#This Row],[Дата]],"ДДД")</f>
        <v>Вс</v>
      </c>
      <c r="F22">
        <f>_xlfn.ISOWEEKNUM(Calendar[[#This Row],[Дата]])</f>
        <v>3</v>
      </c>
    </row>
    <row r="23" spans="1:6" x14ac:dyDescent="0.45">
      <c r="A23" s="1">
        <v>45313</v>
      </c>
      <c r="B23">
        <f>MONTH(Calendar[[#This Row],[Дата]])</f>
        <v>1</v>
      </c>
      <c r="C23" t="str">
        <f>TEXT(Calendar[[#This Row],[Дата]],"МММ")</f>
        <v>янв</v>
      </c>
      <c r="D23">
        <f>WEEKDAY(Calendar[[#This Row],[Дата]],2)</f>
        <v>1</v>
      </c>
      <c r="E23" t="str">
        <f>TEXT(Calendar[[#This Row],[Дата]],"ДДД")</f>
        <v>Пн</v>
      </c>
      <c r="F23">
        <f>_xlfn.ISOWEEKNUM(Calendar[[#This Row],[Дата]])</f>
        <v>4</v>
      </c>
    </row>
    <row r="24" spans="1:6" x14ac:dyDescent="0.45">
      <c r="A24" s="1">
        <v>45314</v>
      </c>
      <c r="B24">
        <f>MONTH(Calendar[[#This Row],[Дата]])</f>
        <v>1</v>
      </c>
      <c r="C24" t="str">
        <f>TEXT(Calendar[[#This Row],[Дата]],"МММ")</f>
        <v>янв</v>
      </c>
      <c r="D24">
        <f>WEEKDAY(Calendar[[#This Row],[Дата]],2)</f>
        <v>2</v>
      </c>
      <c r="E24" t="str">
        <f>TEXT(Calendar[[#This Row],[Дата]],"ДДД")</f>
        <v>Вт</v>
      </c>
      <c r="F24">
        <f>_xlfn.ISOWEEKNUM(Calendar[[#This Row],[Дата]])</f>
        <v>4</v>
      </c>
    </row>
    <row r="25" spans="1:6" x14ac:dyDescent="0.45">
      <c r="A25" s="1">
        <v>45315</v>
      </c>
      <c r="B25">
        <f>MONTH(Calendar[[#This Row],[Дата]])</f>
        <v>1</v>
      </c>
      <c r="C25" t="str">
        <f>TEXT(Calendar[[#This Row],[Дата]],"МММ")</f>
        <v>янв</v>
      </c>
      <c r="D25">
        <f>WEEKDAY(Calendar[[#This Row],[Дата]],2)</f>
        <v>3</v>
      </c>
      <c r="E25" t="str">
        <f>TEXT(Calendar[[#This Row],[Дата]],"ДДД")</f>
        <v>Ср</v>
      </c>
      <c r="F25">
        <f>_xlfn.ISOWEEKNUM(Calendar[[#This Row],[Дата]])</f>
        <v>4</v>
      </c>
    </row>
    <row r="26" spans="1:6" x14ac:dyDescent="0.45">
      <c r="A26" s="1">
        <v>45316</v>
      </c>
      <c r="B26">
        <f>MONTH(Calendar[[#This Row],[Дата]])</f>
        <v>1</v>
      </c>
      <c r="C26" t="str">
        <f>TEXT(Calendar[[#This Row],[Дата]],"МММ")</f>
        <v>янв</v>
      </c>
      <c r="D26">
        <f>WEEKDAY(Calendar[[#This Row],[Дата]],2)</f>
        <v>4</v>
      </c>
      <c r="E26" t="str">
        <f>TEXT(Calendar[[#This Row],[Дата]],"ДДД")</f>
        <v>Чт</v>
      </c>
      <c r="F26">
        <f>_xlfn.ISOWEEKNUM(Calendar[[#This Row],[Дата]])</f>
        <v>4</v>
      </c>
    </row>
    <row r="27" spans="1:6" x14ac:dyDescent="0.45">
      <c r="A27" s="1">
        <v>45317</v>
      </c>
      <c r="B27">
        <f>MONTH(Calendar[[#This Row],[Дата]])</f>
        <v>1</v>
      </c>
      <c r="C27" t="str">
        <f>TEXT(Calendar[[#This Row],[Дата]],"МММ")</f>
        <v>янв</v>
      </c>
      <c r="D27">
        <f>WEEKDAY(Calendar[[#This Row],[Дата]],2)</f>
        <v>5</v>
      </c>
      <c r="E27" t="str">
        <f>TEXT(Calendar[[#This Row],[Дата]],"ДДД")</f>
        <v>Пт</v>
      </c>
      <c r="F27">
        <f>_xlfn.ISOWEEKNUM(Calendar[[#This Row],[Дата]])</f>
        <v>4</v>
      </c>
    </row>
    <row r="28" spans="1:6" x14ac:dyDescent="0.45">
      <c r="A28" s="1">
        <v>45318</v>
      </c>
      <c r="B28">
        <f>MONTH(Calendar[[#This Row],[Дата]])</f>
        <v>1</v>
      </c>
      <c r="C28" t="str">
        <f>TEXT(Calendar[[#This Row],[Дата]],"МММ")</f>
        <v>янв</v>
      </c>
      <c r="D28">
        <f>WEEKDAY(Calendar[[#This Row],[Дата]],2)</f>
        <v>6</v>
      </c>
      <c r="E28" t="str">
        <f>TEXT(Calendar[[#This Row],[Дата]],"ДДД")</f>
        <v>Сб</v>
      </c>
      <c r="F28">
        <f>_xlfn.ISOWEEKNUM(Calendar[[#This Row],[Дата]])</f>
        <v>4</v>
      </c>
    </row>
    <row r="29" spans="1:6" x14ac:dyDescent="0.45">
      <c r="A29" s="1">
        <v>45319</v>
      </c>
      <c r="B29">
        <f>MONTH(Calendar[[#This Row],[Дата]])</f>
        <v>1</v>
      </c>
      <c r="C29" t="str">
        <f>TEXT(Calendar[[#This Row],[Дата]],"МММ")</f>
        <v>янв</v>
      </c>
      <c r="D29">
        <f>WEEKDAY(Calendar[[#This Row],[Дата]],2)</f>
        <v>7</v>
      </c>
      <c r="E29" t="str">
        <f>TEXT(Calendar[[#This Row],[Дата]],"ДДД")</f>
        <v>Вс</v>
      </c>
      <c r="F29">
        <f>_xlfn.ISOWEEKNUM(Calendar[[#This Row],[Дата]])</f>
        <v>4</v>
      </c>
    </row>
    <row r="30" spans="1:6" x14ac:dyDescent="0.45">
      <c r="A30" s="1">
        <v>45320</v>
      </c>
      <c r="B30">
        <f>MONTH(Calendar[[#This Row],[Дата]])</f>
        <v>1</v>
      </c>
      <c r="C30" t="str">
        <f>TEXT(Calendar[[#This Row],[Дата]],"МММ")</f>
        <v>янв</v>
      </c>
      <c r="D30">
        <f>WEEKDAY(Calendar[[#This Row],[Дата]],2)</f>
        <v>1</v>
      </c>
      <c r="E30" t="str">
        <f>TEXT(Calendar[[#This Row],[Дата]],"ДДД")</f>
        <v>Пн</v>
      </c>
      <c r="F30">
        <f>_xlfn.ISOWEEKNUM(Calendar[[#This Row],[Дата]])</f>
        <v>5</v>
      </c>
    </row>
    <row r="31" spans="1:6" x14ac:dyDescent="0.45">
      <c r="A31" s="1">
        <v>45321</v>
      </c>
      <c r="B31">
        <f>MONTH(Calendar[[#This Row],[Дата]])</f>
        <v>1</v>
      </c>
      <c r="C31" t="str">
        <f>TEXT(Calendar[[#This Row],[Дата]],"МММ")</f>
        <v>янв</v>
      </c>
      <c r="D31">
        <f>WEEKDAY(Calendar[[#This Row],[Дата]],2)</f>
        <v>2</v>
      </c>
      <c r="E31" t="str">
        <f>TEXT(Calendar[[#This Row],[Дата]],"ДДД")</f>
        <v>Вт</v>
      </c>
      <c r="F31">
        <f>_xlfn.ISOWEEKNUM(Calendar[[#This Row],[Дата]])</f>
        <v>5</v>
      </c>
    </row>
    <row r="32" spans="1:6" x14ac:dyDescent="0.45">
      <c r="A32" s="1">
        <v>45322</v>
      </c>
      <c r="B32">
        <f>MONTH(Calendar[[#This Row],[Дата]])</f>
        <v>1</v>
      </c>
      <c r="C32" t="str">
        <f>TEXT(Calendar[[#This Row],[Дата]],"МММ")</f>
        <v>янв</v>
      </c>
      <c r="D32">
        <f>WEEKDAY(Calendar[[#This Row],[Дата]],2)</f>
        <v>3</v>
      </c>
      <c r="E32" t="str">
        <f>TEXT(Calendar[[#This Row],[Дата]],"ДДД")</f>
        <v>Ср</v>
      </c>
      <c r="F32">
        <f>_xlfn.ISOWEEKNUM(Calendar[[#This Row],[Дата]])</f>
        <v>5</v>
      </c>
    </row>
    <row r="33" spans="1:6" x14ac:dyDescent="0.45">
      <c r="A33" s="1">
        <v>45323</v>
      </c>
      <c r="B33">
        <f>MONTH(Calendar[[#This Row],[Дата]])</f>
        <v>2</v>
      </c>
      <c r="C33" t="str">
        <f>TEXT(Calendar[[#This Row],[Дата]],"МММ")</f>
        <v>фев</v>
      </c>
      <c r="D33">
        <f>WEEKDAY(Calendar[[#This Row],[Дата]],2)</f>
        <v>4</v>
      </c>
      <c r="E33" t="str">
        <f>TEXT(Calendar[[#This Row],[Дата]],"ДДД")</f>
        <v>Чт</v>
      </c>
      <c r="F33">
        <f>_xlfn.ISOWEEKNUM(Calendar[[#This Row],[Дата]])</f>
        <v>5</v>
      </c>
    </row>
    <row r="34" spans="1:6" x14ac:dyDescent="0.45">
      <c r="A34" s="1">
        <v>45324</v>
      </c>
      <c r="B34">
        <f>MONTH(Calendar[[#This Row],[Дата]])</f>
        <v>2</v>
      </c>
      <c r="C34" t="str">
        <f>TEXT(Calendar[[#This Row],[Дата]],"МММ")</f>
        <v>фев</v>
      </c>
      <c r="D34">
        <f>WEEKDAY(Calendar[[#This Row],[Дата]],2)</f>
        <v>5</v>
      </c>
      <c r="E34" t="str">
        <f>TEXT(Calendar[[#This Row],[Дата]],"ДДД")</f>
        <v>Пт</v>
      </c>
      <c r="F34">
        <f>_xlfn.ISOWEEKNUM(Calendar[[#This Row],[Дата]])</f>
        <v>5</v>
      </c>
    </row>
    <row r="35" spans="1:6" x14ac:dyDescent="0.45">
      <c r="A35" s="1">
        <v>45325</v>
      </c>
      <c r="B35">
        <f>MONTH(Calendar[[#This Row],[Дата]])</f>
        <v>2</v>
      </c>
      <c r="C35" t="str">
        <f>TEXT(Calendar[[#This Row],[Дата]],"МММ")</f>
        <v>фев</v>
      </c>
      <c r="D35">
        <f>WEEKDAY(Calendar[[#This Row],[Дата]],2)</f>
        <v>6</v>
      </c>
      <c r="E35" t="str">
        <f>TEXT(Calendar[[#This Row],[Дата]],"ДДД")</f>
        <v>Сб</v>
      </c>
      <c r="F35">
        <f>_xlfn.ISOWEEKNUM(Calendar[[#This Row],[Дата]])</f>
        <v>5</v>
      </c>
    </row>
    <row r="36" spans="1:6" x14ac:dyDescent="0.45">
      <c r="A36" s="1">
        <v>45326</v>
      </c>
      <c r="B36">
        <f>MONTH(Calendar[[#This Row],[Дата]])</f>
        <v>2</v>
      </c>
      <c r="C36" t="str">
        <f>TEXT(Calendar[[#This Row],[Дата]],"МММ")</f>
        <v>фев</v>
      </c>
      <c r="D36">
        <f>WEEKDAY(Calendar[[#This Row],[Дата]],2)</f>
        <v>7</v>
      </c>
      <c r="E36" t="str">
        <f>TEXT(Calendar[[#This Row],[Дата]],"ДДД")</f>
        <v>Вс</v>
      </c>
      <c r="F36">
        <f>_xlfn.ISOWEEKNUM(Calendar[[#This Row],[Дата]])</f>
        <v>5</v>
      </c>
    </row>
    <row r="37" spans="1:6" x14ac:dyDescent="0.45">
      <c r="A37" s="1">
        <v>45327</v>
      </c>
      <c r="B37">
        <f>MONTH(Calendar[[#This Row],[Дата]])</f>
        <v>2</v>
      </c>
      <c r="C37" t="str">
        <f>TEXT(Calendar[[#This Row],[Дата]],"МММ")</f>
        <v>фев</v>
      </c>
      <c r="D37">
        <f>WEEKDAY(Calendar[[#This Row],[Дата]],2)</f>
        <v>1</v>
      </c>
      <c r="E37" t="str">
        <f>TEXT(Calendar[[#This Row],[Дата]],"ДДД")</f>
        <v>Пн</v>
      </c>
      <c r="F37">
        <f>_xlfn.ISOWEEKNUM(Calendar[[#This Row],[Дата]])</f>
        <v>6</v>
      </c>
    </row>
    <row r="38" spans="1:6" x14ac:dyDescent="0.45">
      <c r="A38" s="1">
        <v>45328</v>
      </c>
      <c r="B38">
        <f>MONTH(Calendar[[#This Row],[Дата]])</f>
        <v>2</v>
      </c>
      <c r="C38" t="str">
        <f>TEXT(Calendar[[#This Row],[Дата]],"МММ")</f>
        <v>фев</v>
      </c>
      <c r="D38">
        <f>WEEKDAY(Calendar[[#This Row],[Дата]],2)</f>
        <v>2</v>
      </c>
      <c r="E38" t="str">
        <f>TEXT(Calendar[[#This Row],[Дата]],"ДДД")</f>
        <v>Вт</v>
      </c>
      <c r="F38">
        <f>_xlfn.ISOWEEKNUM(Calendar[[#This Row],[Дата]])</f>
        <v>6</v>
      </c>
    </row>
    <row r="39" spans="1:6" x14ac:dyDescent="0.45">
      <c r="A39" s="1">
        <v>45329</v>
      </c>
      <c r="B39">
        <f>MONTH(Calendar[[#This Row],[Дата]])</f>
        <v>2</v>
      </c>
      <c r="C39" t="str">
        <f>TEXT(Calendar[[#This Row],[Дата]],"МММ")</f>
        <v>фев</v>
      </c>
      <c r="D39">
        <f>WEEKDAY(Calendar[[#This Row],[Дата]],2)</f>
        <v>3</v>
      </c>
      <c r="E39" t="str">
        <f>TEXT(Calendar[[#This Row],[Дата]],"ДДД")</f>
        <v>Ср</v>
      </c>
      <c r="F39">
        <f>_xlfn.ISOWEEKNUM(Calendar[[#This Row],[Дата]])</f>
        <v>6</v>
      </c>
    </row>
    <row r="40" spans="1:6" x14ac:dyDescent="0.45">
      <c r="A40" s="1">
        <v>45330</v>
      </c>
      <c r="B40">
        <f>MONTH(Calendar[[#This Row],[Дата]])</f>
        <v>2</v>
      </c>
      <c r="C40" t="str">
        <f>TEXT(Calendar[[#This Row],[Дата]],"МММ")</f>
        <v>фев</v>
      </c>
      <c r="D40">
        <f>WEEKDAY(Calendar[[#This Row],[Дата]],2)</f>
        <v>4</v>
      </c>
      <c r="E40" t="str">
        <f>TEXT(Calendar[[#This Row],[Дата]],"ДДД")</f>
        <v>Чт</v>
      </c>
      <c r="F40">
        <f>_xlfn.ISOWEEKNUM(Calendar[[#This Row],[Дата]])</f>
        <v>6</v>
      </c>
    </row>
    <row r="41" spans="1:6" x14ac:dyDescent="0.45">
      <c r="A41" s="1">
        <v>45331</v>
      </c>
      <c r="B41">
        <f>MONTH(Calendar[[#This Row],[Дата]])</f>
        <v>2</v>
      </c>
      <c r="C41" t="str">
        <f>TEXT(Calendar[[#This Row],[Дата]],"МММ")</f>
        <v>фев</v>
      </c>
      <c r="D41">
        <f>WEEKDAY(Calendar[[#This Row],[Дата]],2)</f>
        <v>5</v>
      </c>
      <c r="E41" t="str">
        <f>TEXT(Calendar[[#This Row],[Дата]],"ДДД")</f>
        <v>Пт</v>
      </c>
      <c r="F41">
        <f>_xlfn.ISOWEEKNUM(Calendar[[#This Row],[Дата]])</f>
        <v>6</v>
      </c>
    </row>
    <row r="42" spans="1:6" x14ac:dyDescent="0.45">
      <c r="A42" s="1">
        <v>45332</v>
      </c>
      <c r="B42">
        <f>MONTH(Calendar[[#This Row],[Дата]])</f>
        <v>2</v>
      </c>
      <c r="C42" t="str">
        <f>TEXT(Calendar[[#This Row],[Дата]],"МММ")</f>
        <v>фев</v>
      </c>
      <c r="D42">
        <f>WEEKDAY(Calendar[[#This Row],[Дата]],2)</f>
        <v>6</v>
      </c>
      <c r="E42" t="str">
        <f>TEXT(Calendar[[#This Row],[Дата]],"ДДД")</f>
        <v>Сб</v>
      </c>
      <c r="F42">
        <f>_xlfn.ISOWEEKNUM(Calendar[[#This Row],[Дата]])</f>
        <v>6</v>
      </c>
    </row>
    <row r="43" spans="1:6" x14ac:dyDescent="0.45">
      <c r="A43" s="1">
        <v>45333</v>
      </c>
      <c r="B43">
        <f>MONTH(Calendar[[#This Row],[Дата]])</f>
        <v>2</v>
      </c>
      <c r="C43" t="str">
        <f>TEXT(Calendar[[#This Row],[Дата]],"МММ")</f>
        <v>фев</v>
      </c>
      <c r="D43">
        <f>WEEKDAY(Calendar[[#This Row],[Дата]],2)</f>
        <v>7</v>
      </c>
      <c r="E43" t="str">
        <f>TEXT(Calendar[[#This Row],[Дата]],"ДДД")</f>
        <v>Вс</v>
      </c>
      <c r="F43">
        <f>_xlfn.ISOWEEKNUM(Calendar[[#This Row],[Дата]])</f>
        <v>6</v>
      </c>
    </row>
    <row r="44" spans="1:6" x14ac:dyDescent="0.45">
      <c r="A44" s="1">
        <v>45334</v>
      </c>
      <c r="B44">
        <f>MONTH(Calendar[[#This Row],[Дата]])</f>
        <v>2</v>
      </c>
      <c r="C44" t="str">
        <f>TEXT(Calendar[[#This Row],[Дата]],"МММ")</f>
        <v>фев</v>
      </c>
      <c r="D44">
        <f>WEEKDAY(Calendar[[#This Row],[Дата]],2)</f>
        <v>1</v>
      </c>
      <c r="E44" t="str">
        <f>TEXT(Calendar[[#This Row],[Дата]],"ДДД")</f>
        <v>Пн</v>
      </c>
      <c r="F44">
        <f>_xlfn.ISOWEEKNUM(Calendar[[#This Row],[Дата]])</f>
        <v>7</v>
      </c>
    </row>
    <row r="45" spans="1:6" x14ac:dyDescent="0.45">
      <c r="A45" s="1">
        <v>45335</v>
      </c>
      <c r="B45">
        <f>MONTH(Calendar[[#This Row],[Дата]])</f>
        <v>2</v>
      </c>
      <c r="C45" t="str">
        <f>TEXT(Calendar[[#This Row],[Дата]],"МММ")</f>
        <v>фев</v>
      </c>
      <c r="D45">
        <f>WEEKDAY(Calendar[[#This Row],[Дата]],2)</f>
        <v>2</v>
      </c>
      <c r="E45" t="str">
        <f>TEXT(Calendar[[#This Row],[Дата]],"ДДД")</f>
        <v>Вт</v>
      </c>
      <c r="F45">
        <f>_xlfn.ISOWEEKNUM(Calendar[[#This Row],[Дата]])</f>
        <v>7</v>
      </c>
    </row>
    <row r="46" spans="1:6" x14ac:dyDescent="0.45">
      <c r="A46" s="1">
        <v>45336</v>
      </c>
      <c r="B46">
        <f>MONTH(Calendar[[#This Row],[Дата]])</f>
        <v>2</v>
      </c>
      <c r="C46" t="str">
        <f>TEXT(Calendar[[#This Row],[Дата]],"МММ")</f>
        <v>фев</v>
      </c>
      <c r="D46">
        <f>WEEKDAY(Calendar[[#This Row],[Дата]],2)</f>
        <v>3</v>
      </c>
      <c r="E46" t="str">
        <f>TEXT(Calendar[[#This Row],[Дата]],"ДДД")</f>
        <v>Ср</v>
      </c>
      <c r="F46">
        <f>_xlfn.ISOWEEKNUM(Calendar[[#This Row],[Дата]])</f>
        <v>7</v>
      </c>
    </row>
    <row r="47" spans="1:6" x14ac:dyDescent="0.45">
      <c r="A47" s="1">
        <v>45337</v>
      </c>
      <c r="B47">
        <f>MONTH(Calendar[[#This Row],[Дата]])</f>
        <v>2</v>
      </c>
      <c r="C47" t="str">
        <f>TEXT(Calendar[[#This Row],[Дата]],"МММ")</f>
        <v>фев</v>
      </c>
      <c r="D47">
        <f>WEEKDAY(Calendar[[#This Row],[Дата]],2)</f>
        <v>4</v>
      </c>
      <c r="E47" t="str">
        <f>TEXT(Calendar[[#This Row],[Дата]],"ДДД")</f>
        <v>Чт</v>
      </c>
      <c r="F47">
        <f>_xlfn.ISOWEEKNUM(Calendar[[#This Row],[Дата]])</f>
        <v>7</v>
      </c>
    </row>
    <row r="48" spans="1:6" x14ac:dyDescent="0.45">
      <c r="A48" s="1">
        <v>45338</v>
      </c>
      <c r="B48">
        <f>MONTH(Calendar[[#This Row],[Дата]])</f>
        <v>2</v>
      </c>
      <c r="C48" t="str">
        <f>TEXT(Calendar[[#This Row],[Дата]],"МММ")</f>
        <v>фев</v>
      </c>
      <c r="D48">
        <f>WEEKDAY(Calendar[[#This Row],[Дата]],2)</f>
        <v>5</v>
      </c>
      <c r="E48" t="str">
        <f>TEXT(Calendar[[#This Row],[Дата]],"ДДД")</f>
        <v>Пт</v>
      </c>
      <c r="F48">
        <f>_xlfn.ISOWEEKNUM(Calendar[[#This Row],[Дата]])</f>
        <v>7</v>
      </c>
    </row>
    <row r="49" spans="1:6" x14ac:dyDescent="0.45">
      <c r="A49" s="1">
        <v>45339</v>
      </c>
      <c r="B49">
        <f>MONTH(Calendar[[#This Row],[Дата]])</f>
        <v>2</v>
      </c>
      <c r="C49" t="str">
        <f>TEXT(Calendar[[#This Row],[Дата]],"МММ")</f>
        <v>фев</v>
      </c>
      <c r="D49">
        <f>WEEKDAY(Calendar[[#This Row],[Дата]],2)</f>
        <v>6</v>
      </c>
      <c r="E49" t="str">
        <f>TEXT(Calendar[[#This Row],[Дата]],"ДДД")</f>
        <v>Сб</v>
      </c>
      <c r="F49">
        <f>_xlfn.ISOWEEKNUM(Calendar[[#This Row],[Дата]])</f>
        <v>7</v>
      </c>
    </row>
    <row r="50" spans="1:6" x14ac:dyDescent="0.45">
      <c r="A50" s="1">
        <v>45340</v>
      </c>
      <c r="B50">
        <f>MONTH(Calendar[[#This Row],[Дата]])</f>
        <v>2</v>
      </c>
      <c r="C50" t="str">
        <f>TEXT(Calendar[[#This Row],[Дата]],"МММ")</f>
        <v>фев</v>
      </c>
      <c r="D50">
        <f>WEEKDAY(Calendar[[#This Row],[Дата]],2)</f>
        <v>7</v>
      </c>
      <c r="E50" t="str">
        <f>TEXT(Calendar[[#This Row],[Дата]],"ДДД")</f>
        <v>Вс</v>
      </c>
      <c r="F50">
        <f>_xlfn.ISOWEEKNUM(Calendar[[#This Row],[Дата]])</f>
        <v>7</v>
      </c>
    </row>
    <row r="51" spans="1:6" x14ac:dyDescent="0.45">
      <c r="A51" s="1">
        <v>45341</v>
      </c>
      <c r="B51">
        <f>MONTH(Calendar[[#This Row],[Дата]])</f>
        <v>2</v>
      </c>
      <c r="C51" t="str">
        <f>TEXT(Calendar[[#This Row],[Дата]],"МММ")</f>
        <v>фев</v>
      </c>
      <c r="D51">
        <f>WEEKDAY(Calendar[[#This Row],[Дата]],2)</f>
        <v>1</v>
      </c>
      <c r="E51" t="str">
        <f>TEXT(Calendar[[#This Row],[Дата]],"ДДД")</f>
        <v>Пн</v>
      </c>
      <c r="F51">
        <f>_xlfn.ISOWEEKNUM(Calendar[[#This Row],[Дата]])</f>
        <v>8</v>
      </c>
    </row>
    <row r="52" spans="1:6" x14ac:dyDescent="0.45">
      <c r="A52" s="1">
        <v>45342</v>
      </c>
      <c r="B52">
        <f>MONTH(Calendar[[#This Row],[Дата]])</f>
        <v>2</v>
      </c>
      <c r="C52" t="str">
        <f>TEXT(Calendar[[#This Row],[Дата]],"МММ")</f>
        <v>фев</v>
      </c>
      <c r="D52">
        <f>WEEKDAY(Calendar[[#This Row],[Дата]],2)</f>
        <v>2</v>
      </c>
      <c r="E52" t="str">
        <f>TEXT(Calendar[[#This Row],[Дата]],"ДДД")</f>
        <v>Вт</v>
      </c>
      <c r="F52">
        <f>_xlfn.ISOWEEKNUM(Calendar[[#This Row],[Дата]])</f>
        <v>8</v>
      </c>
    </row>
    <row r="53" spans="1:6" x14ac:dyDescent="0.45">
      <c r="A53" s="1">
        <v>45343</v>
      </c>
      <c r="B53">
        <f>MONTH(Calendar[[#This Row],[Дата]])</f>
        <v>2</v>
      </c>
      <c r="C53" t="str">
        <f>TEXT(Calendar[[#This Row],[Дата]],"МММ")</f>
        <v>фев</v>
      </c>
      <c r="D53">
        <f>WEEKDAY(Calendar[[#This Row],[Дата]],2)</f>
        <v>3</v>
      </c>
      <c r="E53" t="str">
        <f>TEXT(Calendar[[#This Row],[Дата]],"ДДД")</f>
        <v>Ср</v>
      </c>
      <c r="F53">
        <f>_xlfn.ISOWEEKNUM(Calendar[[#This Row],[Дата]])</f>
        <v>8</v>
      </c>
    </row>
    <row r="54" spans="1:6" x14ac:dyDescent="0.45">
      <c r="A54" s="1">
        <v>45344</v>
      </c>
      <c r="B54">
        <f>MONTH(Calendar[[#This Row],[Дата]])</f>
        <v>2</v>
      </c>
      <c r="C54" t="str">
        <f>TEXT(Calendar[[#This Row],[Дата]],"МММ")</f>
        <v>фев</v>
      </c>
      <c r="D54">
        <f>WEEKDAY(Calendar[[#This Row],[Дата]],2)</f>
        <v>4</v>
      </c>
      <c r="E54" t="str">
        <f>TEXT(Calendar[[#This Row],[Дата]],"ДДД")</f>
        <v>Чт</v>
      </c>
      <c r="F54">
        <f>_xlfn.ISOWEEKNUM(Calendar[[#This Row],[Дата]])</f>
        <v>8</v>
      </c>
    </row>
    <row r="55" spans="1:6" x14ac:dyDescent="0.45">
      <c r="A55" s="1">
        <v>45345</v>
      </c>
      <c r="B55">
        <f>MONTH(Calendar[[#This Row],[Дата]])</f>
        <v>2</v>
      </c>
      <c r="C55" t="str">
        <f>TEXT(Calendar[[#This Row],[Дата]],"МММ")</f>
        <v>фев</v>
      </c>
      <c r="D55">
        <f>WEEKDAY(Calendar[[#This Row],[Дата]],2)</f>
        <v>5</v>
      </c>
      <c r="E55" t="str">
        <f>TEXT(Calendar[[#This Row],[Дата]],"ДДД")</f>
        <v>Пт</v>
      </c>
      <c r="F55">
        <f>_xlfn.ISOWEEKNUM(Calendar[[#This Row],[Дата]])</f>
        <v>8</v>
      </c>
    </row>
    <row r="56" spans="1:6" x14ac:dyDescent="0.45">
      <c r="A56" s="1">
        <v>45346</v>
      </c>
      <c r="B56">
        <f>MONTH(Calendar[[#This Row],[Дата]])</f>
        <v>2</v>
      </c>
      <c r="C56" t="str">
        <f>TEXT(Calendar[[#This Row],[Дата]],"МММ")</f>
        <v>фев</v>
      </c>
      <c r="D56">
        <f>WEEKDAY(Calendar[[#This Row],[Дата]],2)</f>
        <v>6</v>
      </c>
      <c r="E56" t="str">
        <f>TEXT(Calendar[[#This Row],[Дата]],"ДДД")</f>
        <v>Сб</v>
      </c>
      <c r="F56">
        <f>_xlfn.ISOWEEKNUM(Calendar[[#This Row],[Дата]])</f>
        <v>8</v>
      </c>
    </row>
    <row r="57" spans="1:6" x14ac:dyDescent="0.45">
      <c r="A57" s="1">
        <v>45347</v>
      </c>
      <c r="B57">
        <f>MONTH(Calendar[[#This Row],[Дата]])</f>
        <v>2</v>
      </c>
      <c r="C57" t="str">
        <f>TEXT(Calendar[[#This Row],[Дата]],"МММ")</f>
        <v>фев</v>
      </c>
      <c r="D57">
        <f>WEEKDAY(Calendar[[#This Row],[Дата]],2)</f>
        <v>7</v>
      </c>
      <c r="E57" t="str">
        <f>TEXT(Calendar[[#This Row],[Дата]],"ДДД")</f>
        <v>Вс</v>
      </c>
      <c r="F57">
        <f>_xlfn.ISOWEEKNUM(Calendar[[#This Row],[Дата]])</f>
        <v>8</v>
      </c>
    </row>
    <row r="58" spans="1:6" x14ac:dyDescent="0.45">
      <c r="A58" s="1">
        <v>45348</v>
      </c>
      <c r="B58">
        <f>MONTH(Calendar[[#This Row],[Дата]])</f>
        <v>2</v>
      </c>
      <c r="C58" t="str">
        <f>TEXT(Calendar[[#This Row],[Дата]],"МММ")</f>
        <v>фев</v>
      </c>
      <c r="D58">
        <f>WEEKDAY(Calendar[[#This Row],[Дата]],2)</f>
        <v>1</v>
      </c>
      <c r="E58" t="str">
        <f>TEXT(Calendar[[#This Row],[Дата]],"ДДД")</f>
        <v>Пн</v>
      </c>
      <c r="F58">
        <f>_xlfn.ISOWEEKNUM(Calendar[[#This Row],[Дата]])</f>
        <v>9</v>
      </c>
    </row>
    <row r="59" spans="1:6" x14ac:dyDescent="0.45">
      <c r="A59" s="1">
        <v>45349</v>
      </c>
      <c r="B59">
        <f>MONTH(Calendar[[#This Row],[Дата]])</f>
        <v>2</v>
      </c>
      <c r="C59" t="str">
        <f>TEXT(Calendar[[#This Row],[Дата]],"МММ")</f>
        <v>фев</v>
      </c>
      <c r="D59">
        <f>WEEKDAY(Calendar[[#This Row],[Дата]],2)</f>
        <v>2</v>
      </c>
      <c r="E59" t="str">
        <f>TEXT(Calendar[[#This Row],[Дата]],"ДДД")</f>
        <v>Вт</v>
      </c>
      <c r="F59">
        <f>_xlfn.ISOWEEKNUM(Calendar[[#This Row],[Дата]])</f>
        <v>9</v>
      </c>
    </row>
    <row r="60" spans="1:6" x14ac:dyDescent="0.45">
      <c r="A60" s="1">
        <v>45350</v>
      </c>
      <c r="B60">
        <f>MONTH(Calendar[[#This Row],[Дата]])</f>
        <v>2</v>
      </c>
      <c r="C60" t="str">
        <f>TEXT(Calendar[[#This Row],[Дата]],"МММ")</f>
        <v>фев</v>
      </c>
      <c r="D60">
        <f>WEEKDAY(Calendar[[#This Row],[Дата]],2)</f>
        <v>3</v>
      </c>
      <c r="E60" t="str">
        <f>TEXT(Calendar[[#This Row],[Дата]],"ДДД")</f>
        <v>Ср</v>
      </c>
      <c r="F60">
        <f>_xlfn.ISOWEEKNUM(Calendar[[#This Row],[Дата]])</f>
        <v>9</v>
      </c>
    </row>
    <row r="61" spans="1:6" x14ac:dyDescent="0.45">
      <c r="A61" s="1">
        <v>45351</v>
      </c>
      <c r="B61">
        <f>MONTH(Calendar[[#This Row],[Дата]])</f>
        <v>2</v>
      </c>
      <c r="C61" t="str">
        <f>TEXT(Calendar[[#This Row],[Дата]],"МММ")</f>
        <v>фев</v>
      </c>
      <c r="D61">
        <f>WEEKDAY(Calendar[[#This Row],[Дата]],2)</f>
        <v>4</v>
      </c>
      <c r="E61" t="str">
        <f>TEXT(Calendar[[#This Row],[Дата]],"ДДД")</f>
        <v>Чт</v>
      </c>
      <c r="F61">
        <f>_xlfn.ISOWEEKNUM(Calendar[[#This Row],[Дата]])</f>
        <v>9</v>
      </c>
    </row>
    <row r="62" spans="1:6" x14ac:dyDescent="0.45">
      <c r="A62" s="1">
        <v>45352</v>
      </c>
      <c r="B62">
        <f>MONTH(Calendar[[#This Row],[Дата]])</f>
        <v>3</v>
      </c>
      <c r="C62" t="str">
        <f>TEXT(Calendar[[#This Row],[Дата]],"МММ")</f>
        <v>мар</v>
      </c>
      <c r="D62">
        <f>WEEKDAY(Calendar[[#This Row],[Дата]],2)</f>
        <v>5</v>
      </c>
      <c r="E62" t="str">
        <f>TEXT(Calendar[[#This Row],[Дата]],"ДДД")</f>
        <v>Пт</v>
      </c>
      <c r="F62">
        <f>_xlfn.ISOWEEKNUM(Calendar[[#This Row],[Дата]])</f>
        <v>9</v>
      </c>
    </row>
    <row r="63" spans="1:6" x14ac:dyDescent="0.45">
      <c r="A63" s="1">
        <v>45353</v>
      </c>
      <c r="B63">
        <f>MONTH(Calendar[[#This Row],[Дата]])</f>
        <v>3</v>
      </c>
      <c r="C63" t="str">
        <f>TEXT(Calendar[[#This Row],[Дата]],"МММ")</f>
        <v>мар</v>
      </c>
      <c r="D63">
        <f>WEEKDAY(Calendar[[#This Row],[Дата]],2)</f>
        <v>6</v>
      </c>
      <c r="E63" t="str">
        <f>TEXT(Calendar[[#This Row],[Дата]],"ДДД")</f>
        <v>Сб</v>
      </c>
      <c r="F63">
        <f>_xlfn.ISOWEEKNUM(Calendar[[#This Row],[Дата]])</f>
        <v>9</v>
      </c>
    </row>
    <row r="64" spans="1:6" x14ac:dyDescent="0.45">
      <c r="A64" s="1">
        <v>45354</v>
      </c>
      <c r="B64">
        <f>MONTH(Calendar[[#This Row],[Дата]])</f>
        <v>3</v>
      </c>
      <c r="C64" t="str">
        <f>TEXT(Calendar[[#This Row],[Дата]],"МММ")</f>
        <v>мар</v>
      </c>
      <c r="D64">
        <f>WEEKDAY(Calendar[[#This Row],[Дата]],2)</f>
        <v>7</v>
      </c>
      <c r="E64" t="str">
        <f>TEXT(Calendar[[#This Row],[Дата]],"ДДД")</f>
        <v>Вс</v>
      </c>
      <c r="F64">
        <f>_xlfn.ISOWEEKNUM(Calendar[[#This Row],[Дата]])</f>
        <v>9</v>
      </c>
    </row>
    <row r="65" spans="1:6" x14ac:dyDescent="0.45">
      <c r="A65" s="1">
        <v>45355</v>
      </c>
      <c r="B65">
        <f>MONTH(Calendar[[#This Row],[Дата]])</f>
        <v>3</v>
      </c>
      <c r="C65" t="str">
        <f>TEXT(Calendar[[#This Row],[Дата]],"МММ")</f>
        <v>мар</v>
      </c>
      <c r="D65">
        <f>WEEKDAY(Calendar[[#This Row],[Дата]],2)</f>
        <v>1</v>
      </c>
      <c r="E65" t="str">
        <f>TEXT(Calendar[[#This Row],[Дата]],"ДДД")</f>
        <v>Пн</v>
      </c>
      <c r="F65">
        <f>_xlfn.ISOWEEKNUM(Calendar[[#This Row],[Дата]])</f>
        <v>10</v>
      </c>
    </row>
    <row r="66" spans="1:6" x14ac:dyDescent="0.45">
      <c r="A66" s="1">
        <v>45356</v>
      </c>
      <c r="B66">
        <f>MONTH(Calendar[[#This Row],[Дата]])</f>
        <v>3</v>
      </c>
      <c r="C66" t="str">
        <f>TEXT(Calendar[[#This Row],[Дата]],"МММ")</f>
        <v>мар</v>
      </c>
      <c r="D66">
        <f>WEEKDAY(Calendar[[#This Row],[Дата]],2)</f>
        <v>2</v>
      </c>
      <c r="E66" t="str">
        <f>TEXT(Calendar[[#This Row],[Дата]],"ДДД")</f>
        <v>Вт</v>
      </c>
      <c r="F66">
        <f>_xlfn.ISOWEEKNUM(Calendar[[#This Row],[Дата]])</f>
        <v>10</v>
      </c>
    </row>
    <row r="67" spans="1:6" x14ac:dyDescent="0.45">
      <c r="A67" s="1">
        <v>45357</v>
      </c>
      <c r="B67">
        <f>MONTH(Calendar[[#This Row],[Дата]])</f>
        <v>3</v>
      </c>
      <c r="C67" t="str">
        <f>TEXT(Calendar[[#This Row],[Дата]],"МММ")</f>
        <v>мар</v>
      </c>
      <c r="D67">
        <f>WEEKDAY(Calendar[[#This Row],[Дата]],2)</f>
        <v>3</v>
      </c>
      <c r="E67" t="str">
        <f>TEXT(Calendar[[#This Row],[Дата]],"ДДД")</f>
        <v>Ср</v>
      </c>
      <c r="F67">
        <f>_xlfn.ISOWEEKNUM(Calendar[[#This Row],[Дата]])</f>
        <v>10</v>
      </c>
    </row>
    <row r="68" spans="1:6" x14ac:dyDescent="0.45">
      <c r="A68" s="1">
        <v>45358</v>
      </c>
      <c r="B68">
        <f>MONTH(Calendar[[#This Row],[Дата]])</f>
        <v>3</v>
      </c>
      <c r="C68" t="str">
        <f>TEXT(Calendar[[#This Row],[Дата]],"МММ")</f>
        <v>мар</v>
      </c>
      <c r="D68">
        <f>WEEKDAY(Calendar[[#This Row],[Дата]],2)</f>
        <v>4</v>
      </c>
      <c r="E68" t="str">
        <f>TEXT(Calendar[[#This Row],[Дата]],"ДДД")</f>
        <v>Чт</v>
      </c>
      <c r="F68">
        <f>_xlfn.ISOWEEKNUM(Calendar[[#This Row],[Дата]])</f>
        <v>10</v>
      </c>
    </row>
    <row r="69" spans="1:6" x14ac:dyDescent="0.45">
      <c r="A69" s="1">
        <v>45359</v>
      </c>
      <c r="B69">
        <f>MONTH(Calendar[[#This Row],[Дата]])</f>
        <v>3</v>
      </c>
      <c r="C69" t="str">
        <f>TEXT(Calendar[[#This Row],[Дата]],"МММ")</f>
        <v>мар</v>
      </c>
      <c r="D69">
        <f>WEEKDAY(Calendar[[#This Row],[Дата]],2)</f>
        <v>5</v>
      </c>
      <c r="E69" t="str">
        <f>TEXT(Calendar[[#This Row],[Дата]],"ДДД")</f>
        <v>Пт</v>
      </c>
      <c r="F69">
        <f>_xlfn.ISOWEEKNUM(Calendar[[#This Row],[Дата]])</f>
        <v>10</v>
      </c>
    </row>
    <row r="70" spans="1:6" x14ac:dyDescent="0.45">
      <c r="A70" s="1">
        <v>45360</v>
      </c>
      <c r="B70">
        <f>MONTH(Calendar[[#This Row],[Дата]])</f>
        <v>3</v>
      </c>
      <c r="C70" t="str">
        <f>TEXT(Calendar[[#This Row],[Дата]],"МММ")</f>
        <v>мар</v>
      </c>
      <c r="D70">
        <f>WEEKDAY(Calendar[[#This Row],[Дата]],2)</f>
        <v>6</v>
      </c>
      <c r="E70" t="str">
        <f>TEXT(Calendar[[#This Row],[Дата]],"ДДД")</f>
        <v>Сб</v>
      </c>
      <c r="F70">
        <f>_xlfn.ISOWEEKNUM(Calendar[[#This Row],[Дата]])</f>
        <v>10</v>
      </c>
    </row>
    <row r="71" spans="1:6" x14ac:dyDescent="0.45">
      <c r="A71" s="1">
        <v>45361</v>
      </c>
      <c r="B71">
        <f>MONTH(Calendar[[#This Row],[Дата]])</f>
        <v>3</v>
      </c>
      <c r="C71" t="str">
        <f>TEXT(Calendar[[#This Row],[Дата]],"МММ")</f>
        <v>мар</v>
      </c>
      <c r="D71">
        <f>WEEKDAY(Calendar[[#This Row],[Дата]],2)</f>
        <v>7</v>
      </c>
      <c r="E71" t="str">
        <f>TEXT(Calendar[[#This Row],[Дата]],"ДДД")</f>
        <v>Вс</v>
      </c>
      <c r="F71">
        <f>_xlfn.ISOWEEKNUM(Calendar[[#This Row],[Дата]])</f>
        <v>10</v>
      </c>
    </row>
    <row r="72" spans="1:6" x14ac:dyDescent="0.45">
      <c r="A72" s="1">
        <v>45362</v>
      </c>
      <c r="B72">
        <f>MONTH(Calendar[[#This Row],[Дата]])</f>
        <v>3</v>
      </c>
      <c r="C72" t="str">
        <f>TEXT(Calendar[[#This Row],[Дата]],"МММ")</f>
        <v>мар</v>
      </c>
      <c r="D72">
        <f>WEEKDAY(Calendar[[#This Row],[Дата]],2)</f>
        <v>1</v>
      </c>
      <c r="E72" t="str">
        <f>TEXT(Calendar[[#This Row],[Дата]],"ДДД")</f>
        <v>Пн</v>
      </c>
      <c r="F72">
        <f>_xlfn.ISOWEEKNUM(Calendar[[#This Row],[Дата]])</f>
        <v>11</v>
      </c>
    </row>
    <row r="73" spans="1:6" x14ac:dyDescent="0.45">
      <c r="A73" s="1">
        <v>45363</v>
      </c>
      <c r="B73">
        <f>MONTH(Calendar[[#This Row],[Дата]])</f>
        <v>3</v>
      </c>
      <c r="C73" t="str">
        <f>TEXT(Calendar[[#This Row],[Дата]],"МММ")</f>
        <v>мар</v>
      </c>
      <c r="D73">
        <f>WEEKDAY(Calendar[[#This Row],[Дата]],2)</f>
        <v>2</v>
      </c>
      <c r="E73" t="str">
        <f>TEXT(Calendar[[#This Row],[Дата]],"ДДД")</f>
        <v>Вт</v>
      </c>
      <c r="F73">
        <f>_xlfn.ISOWEEKNUM(Calendar[[#This Row],[Дата]])</f>
        <v>11</v>
      </c>
    </row>
    <row r="74" spans="1:6" x14ac:dyDescent="0.45">
      <c r="A74" s="1">
        <v>45364</v>
      </c>
      <c r="B74">
        <f>MONTH(Calendar[[#This Row],[Дата]])</f>
        <v>3</v>
      </c>
      <c r="C74" t="str">
        <f>TEXT(Calendar[[#This Row],[Дата]],"МММ")</f>
        <v>мар</v>
      </c>
      <c r="D74">
        <f>WEEKDAY(Calendar[[#This Row],[Дата]],2)</f>
        <v>3</v>
      </c>
      <c r="E74" t="str">
        <f>TEXT(Calendar[[#This Row],[Дата]],"ДДД")</f>
        <v>Ср</v>
      </c>
      <c r="F74">
        <f>_xlfn.ISOWEEKNUM(Calendar[[#This Row],[Дата]])</f>
        <v>11</v>
      </c>
    </row>
    <row r="75" spans="1:6" x14ac:dyDescent="0.45">
      <c r="A75" s="1">
        <v>45365</v>
      </c>
      <c r="B75">
        <f>MONTH(Calendar[[#This Row],[Дата]])</f>
        <v>3</v>
      </c>
      <c r="C75" t="str">
        <f>TEXT(Calendar[[#This Row],[Дата]],"МММ")</f>
        <v>мар</v>
      </c>
      <c r="D75">
        <f>WEEKDAY(Calendar[[#This Row],[Дата]],2)</f>
        <v>4</v>
      </c>
      <c r="E75" t="str">
        <f>TEXT(Calendar[[#This Row],[Дата]],"ДДД")</f>
        <v>Чт</v>
      </c>
      <c r="F75">
        <f>_xlfn.ISOWEEKNUM(Calendar[[#This Row],[Дата]])</f>
        <v>11</v>
      </c>
    </row>
    <row r="76" spans="1:6" x14ac:dyDescent="0.45">
      <c r="A76" s="1">
        <v>45366</v>
      </c>
      <c r="B76">
        <f>MONTH(Calendar[[#This Row],[Дата]])</f>
        <v>3</v>
      </c>
      <c r="C76" t="str">
        <f>TEXT(Calendar[[#This Row],[Дата]],"МММ")</f>
        <v>мар</v>
      </c>
      <c r="D76">
        <f>WEEKDAY(Calendar[[#This Row],[Дата]],2)</f>
        <v>5</v>
      </c>
      <c r="E76" t="str">
        <f>TEXT(Calendar[[#This Row],[Дата]],"ДДД")</f>
        <v>Пт</v>
      </c>
      <c r="F76">
        <f>_xlfn.ISOWEEKNUM(Calendar[[#This Row],[Дата]])</f>
        <v>11</v>
      </c>
    </row>
    <row r="77" spans="1:6" x14ac:dyDescent="0.45">
      <c r="A77" s="1">
        <v>45367</v>
      </c>
      <c r="B77">
        <f>MONTH(Calendar[[#This Row],[Дата]])</f>
        <v>3</v>
      </c>
      <c r="C77" t="str">
        <f>TEXT(Calendar[[#This Row],[Дата]],"МММ")</f>
        <v>мар</v>
      </c>
      <c r="D77">
        <f>WEEKDAY(Calendar[[#This Row],[Дата]],2)</f>
        <v>6</v>
      </c>
      <c r="E77" t="str">
        <f>TEXT(Calendar[[#This Row],[Дата]],"ДДД")</f>
        <v>Сб</v>
      </c>
      <c r="F77">
        <f>_xlfn.ISOWEEKNUM(Calendar[[#This Row],[Дата]])</f>
        <v>11</v>
      </c>
    </row>
    <row r="78" spans="1:6" x14ac:dyDescent="0.45">
      <c r="A78" s="1">
        <v>45368</v>
      </c>
      <c r="B78">
        <f>MONTH(Calendar[[#This Row],[Дата]])</f>
        <v>3</v>
      </c>
      <c r="C78" t="str">
        <f>TEXT(Calendar[[#This Row],[Дата]],"МММ")</f>
        <v>мар</v>
      </c>
      <c r="D78">
        <f>WEEKDAY(Calendar[[#This Row],[Дата]],2)</f>
        <v>7</v>
      </c>
      <c r="E78" t="str">
        <f>TEXT(Calendar[[#This Row],[Дата]],"ДДД")</f>
        <v>Вс</v>
      </c>
      <c r="F78">
        <f>_xlfn.ISOWEEKNUM(Calendar[[#This Row],[Дата]])</f>
        <v>11</v>
      </c>
    </row>
    <row r="79" spans="1:6" x14ac:dyDescent="0.45">
      <c r="A79" s="1">
        <v>45369</v>
      </c>
      <c r="B79">
        <f>MONTH(Calendar[[#This Row],[Дата]])</f>
        <v>3</v>
      </c>
      <c r="C79" t="str">
        <f>TEXT(Calendar[[#This Row],[Дата]],"МММ")</f>
        <v>мар</v>
      </c>
      <c r="D79">
        <f>WEEKDAY(Calendar[[#This Row],[Дата]],2)</f>
        <v>1</v>
      </c>
      <c r="E79" t="str">
        <f>TEXT(Calendar[[#This Row],[Дата]],"ДДД")</f>
        <v>Пн</v>
      </c>
      <c r="F79">
        <f>_xlfn.ISOWEEKNUM(Calendar[[#This Row],[Дата]])</f>
        <v>12</v>
      </c>
    </row>
    <row r="80" spans="1:6" x14ac:dyDescent="0.45">
      <c r="A80" s="1">
        <v>45370</v>
      </c>
      <c r="B80">
        <f>MONTH(Calendar[[#This Row],[Дата]])</f>
        <v>3</v>
      </c>
      <c r="C80" t="str">
        <f>TEXT(Calendar[[#This Row],[Дата]],"МММ")</f>
        <v>мар</v>
      </c>
      <c r="D80">
        <f>WEEKDAY(Calendar[[#This Row],[Дата]],2)</f>
        <v>2</v>
      </c>
      <c r="E80" t="str">
        <f>TEXT(Calendar[[#This Row],[Дата]],"ДДД")</f>
        <v>Вт</v>
      </c>
      <c r="F80">
        <f>_xlfn.ISOWEEKNUM(Calendar[[#This Row],[Дата]])</f>
        <v>12</v>
      </c>
    </row>
    <row r="81" spans="1:6" x14ac:dyDescent="0.45">
      <c r="A81" s="1">
        <v>45371</v>
      </c>
      <c r="B81">
        <f>MONTH(Calendar[[#This Row],[Дата]])</f>
        <v>3</v>
      </c>
      <c r="C81" t="str">
        <f>TEXT(Calendar[[#This Row],[Дата]],"МММ")</f>
        <v>мар</v>
      </c>
      <c r="D81">
        <f>WEEKDAY(Calendar[[#This Row],[Дата]],2)</f>
        <v>3</v>
      </c>
      <c r="E81" t="str">
        <f>TEXT(Calendar[[#This Row],[Дата]],"ДДД")</f>
        <v>Ср</v>
      </c>
      <c r="F81">
        <f>_xlfn.ISOWEEKNUM(Calendar[[#This Row],[Дата]])</f>
        <v>12</v>
      </c>
    </row>
    <row r="82" spans="1:6" x14ac:dyDescent="0.45">
      <c r="A82" s="1">
        <v>45372</v>
      </c>
      <c r="B82">
        <f>MONTH(Calendar[[#This Row],[Дата]])</f>
        <v>3</v>
      </c>
      <c r="C82" t="str">
        <f>TEXT(Calendar[[#This Row],[Дата]],"МММ")</f>
        <v>мар</v>
      </c>
      <c r="D82">
        <f>WEEKDAY(Calendar[[#This Row],[Дата]],2)</f>
        <v>4</v>
      </c>
      <c r="E82" t="str">
        <f>TEXT(Calendar[[#This Row],[Дата]],"ДДД")</f>
        <v>Чт</v>
      </c>
      <c r="F82">
        <f>_xlfn.ISOWEEKNUM(Calendar[[#This Row],[Дата]])</f>
        <v>12</v>
      </c>
    </row>
    <row r="83" spans="1:6" x14ac:dyDescent="0.45">
      <c r="A83" s="1">
        <v>45373</v>
      </c>
      <c r="B83">
        <f>MONTH(Calendar[[#This Row],[Дата]])</f>
        <v>3</v>
      </c>
      <c r="C83" t="str">
        <f>TEXT(Calendar[[#This Row],[Дата]],"МММ")</f>
        <v>мар</v>
      </c>
      <c r="D83">
        <f>WEEKDAY(Calendar[[#This Row],[Дата]],2)</f>
        <v>5</v>
      </c>
      <c r="E83" t="str">
        <f>TEXT(Calendar[[#This Row],[Дата]],"ДДД")</f>
        <v>Пт</v>
      </c>
      <c r="F83">
        <f>_xlfn.ISOWEEKNUM(Calendar[[#This Row],[Дата]])</f>
        <v>12</v>
      </c>
    </row>
    <row r="84" spans="1:6" x14ac:dyDescent="0.45">
      <c r="A84" s="1">
        <v>45374</v>
      </c>
      <c r="B84">
        <f>MONTH(Calendar[[#This Row],[Дата]])</f>
        <v>3</v>
      </c>
      <c r="C84" t="str">
        <f>TEXT(Calendar[[#This Row],[Дата]],"МММ")</f>
        <v>мар</v>
      </c>
      <c r="D84">
        <f>WEEKDAY(Calendar[[#This Row],[Дата]],2)</f>
        <v>6</v>
      </c>
      <c r="E84" t="str">
        <f>TEXT(Calendar[[#This Row],[Дата]],"ДДД")</f>
        <v>Сб</v>
      </c>
      <c r="F84">
        <f>_xlfn.ISOWEEKNUM(Calendar[[#This Row],[Дата]])</f>
        <v>12</v>
      </c>
    </row>
    <row r="85" spans="1:6" x14ac:dyDescent="0.45">
      <c r="A85" s="1">
        <v>45375</v>
      </c>
      <c r="B85">
        <f>MONTH(Calendar[[#This Row],[Дата]])</f>
        <v>3</v>
      </c>
      <c r="C85" t="str">
        <f>TEXT(Calendar[[#This Row],[Дата]],"МММ")</f>
        <v>мар</v>
      </c>
      <c r="D85">
        <f>WEEKDAY(Calendar[[#This Row],[Дата]],2)</f>
        <v>7</v>
      </c>
      <c r="E85" t="str">
        <f>TEXT(Calendar[[#This Row],[Дата]],"ДДД")</f>
        <v>Вс</v>
      </c>
      <c r="F85">
        <f>_xlfn.ISOWEEKNUM(Calendar[[#This Row],[Дата]])</f>
        <v>12</v>
      </c>
    </row>
    <row r="86" spans="1:6" x14ac:dyDescent="0.45">
      <c r="A86" s="1">
        <v>45376</v>
      </c>
      <c r="B86">
        <f>MONTH(Calendar[[#This Row],[Дата]])</f>
        <v>3</v>
      </c>
      <c r="C86" t="str">
        <f>TEXT(Calendar[[#This Row],[Дата]],"МММ")</f>
        <v>мар</v>
      </c>
      <c r="D86">
        <f>WEEKDAY(Calendar[[#This Row],[Дата]],2)</f>
        <v>1</v>
      </c>
      <c r="E86" t="str">
        <f>TEXT(Calendar[[#This Row],[Дата]],"ДДД")</f>
        <v>Пн</v>
      </c>
      <c r="F86">
        <f>_xlfn.ISOWEEKNUM(Calendar[[#This Row],[Дата]])</f>
        <v>13</v>
      </c>
    </row>
    <row r="87" spans="1:6" x14ac:dyDescent="0.45">
      <c r="A87" s="1">
        <v>45377</v>
      </c>
      <c r="B87">
        <f>MONTH(Calendar[[#This Row],[Дата]])</f>
        <v>3</v>
      </c>
      <c r="C87" t="str">
        <f>TEXT(Calendar[[#This Row],[Дата]],"МММ")</f>
        <v>мар</v>
      </c>
      <c r="D87">
        <f>WEEKDAY(Calendar[[#This Row],[Дата]],2)</f>
        <v>2</v>
      </c>
      <c r="E87" t="str">
        <f>TEXT(Calendar[[#This Row],[Дата]],"ДДД")</f>
        <v>Вт</v>
      </c>
      <c r="F87">
        <f>_xlfn.ISOWEEKNUM(Calendar[[#This Row],[Дата]])</f>
        <v>13</v>
      </c>
    </row>
    <row r="88" spans="1:6" x14ac:dyDescent="0.45">
      <c r="A88" s="1">
        <v>45378</v>
      </c>
      <c r="B88">
        <f>MONTH(Calendar[[#This Row],[Дата]])</f>
        <v>3</v>
      </c>
      <c r="C88" t="str">
        <f>TEXT(Calendar[[#This Row],[Дата]],"МММ")</f>
        <v>мар</v>
      </c>
      <c r="D88">
        <f>WEEKDAY(Calendar[[#This Row],[Дата]],2)</f>
        <v>3</v>
      </c>
      <c r="E88" t="str">
        <f>TEXT(Calendar[[#This Row],[Дата]],"ДДД")</f>
        <v>Ср</v>
      </c>
      <c r="F88">
        <f>_xlfn.ISOWEEKNUM(Calendar[[#This Row],[Дата]])</f>
        <v>13</v>
      </c>
    </row>
    <row r="89" spans="1:6" x14ac:dyDescent="0.45">
      <c r="A89" s="1">
        <v>45379</v>
      </c>
      <c r="B89">
        <f>MONTH(Calendar[[#This Row],[Дата]])</f>
        <v>3</v>
      </c>
      <c r="C89" t="str">
        <f>TEXT(Calendar[[#This Row],[Дата]],"МММ")</f>
        <v>мар</v>
      </c>
      <c r="D89">
        <f>WEEKDAY(Calendar[[#This Row],[Дата]],2)</f>
        <v>4</v>
      </c>
      <c r="E89" t="str">
        <f>TEXT(Calendar[[#This Row],[Дата]],"ДДД")</f>
        <v>Чт</v>
      </c>
      <c r="F89">
        <f>_xlfn.ISOWEEKNUM(Calendar[[#This Row],[Дата]])</f>
        <v>13</v>
      </c>
    </row>
    <row r="90" spans="1:6" x14ac:dyDescent="0.45">
      <c r="A90" s="1">
        <v>45380</v>
      </c>
      <c r="B90">
        <f>MONTH(Calendar[[#This Row],[Дата]])</f>
        <v>3</v>
      </c>
      <c r="C90" t="str">
        <f>TEXT(Calendar[[#This Row],[Дата]],"МММ")</f>
        <v>мар</v>
      </c>
      <c r="D90">
        <f>WEEKDAY(Calendar[[#This Row],[Дата]],2)</f>
        <v>5</v>
      </c>
      <c r="E90" t="str">
        <f>TEXT(Calendar[[#This Row],[Дата]],"ДДД")</f>
        <v>Пт</v>
      </c>
      <c r="F90">
        <f>_xlfn.ISOWEEKNUM(Calendar[[#This Row],[Дата]])</f>
        <v>13</v>
      </c>
    </row>
    <row r="91" spans="1:6" x14ac:dyDescent="0.45">
      <c r="A91" s="1">
        <v>45381</v>
      </c>
      <c r="B91">
        <f>MONTH(Calendar[[#This Row],[Дата]])</f>
        <v>3</v>
      </c>
      <c r="C91" t="str">
        <f>TEXT(Calendar[[#This Row],[Дата]],"МММ")</f>
        <v>мар</v>
      </c>
      <c r="D91">
        <f>WEEKDAY(Calendar[[#This Row],[Дата]],2)</f>
        <v>6</v>
      </c>
      <c r="E91" t="str">
        <f>TEXT(Calendar[[#This Row],[Дата]],"ДДД")</f>
        <v>Сб</v>
      </c>
      <c r="F91">
        <f>_xlfn.ISOWEEKNUM(Calendar[[#This Row],[Дата]])</f>
        <v>13</v>
      </c>
    </row>
    <row r="92" spans="1:6" x14ac:dyDescent="0.45">
      <c r="A92" s="1">
        <v>45382</v>
      </c>
      <c r="B92">
        <f>MONTH(Calendar[[#This Row],[Дата]])</f>
        <v>3</v>
      </c>
      <c r="C92" t="str">
        <f>TEXT(Calendar[[#This Row],[Дата]],"МММ")</f>
        <v>мар</v>
      </c>
      <c r="D92">
        <f>WEEKDAY(Calendar[[#This Row],[Дата]],2)</f>
        <v>7</v>
      </c>
      <c r="E92" t="str">
        <f>TEXT(Calendar[[#This Row],[Дата]],"ДДД")</f>
        <v>Вс</v>
      </c>
      <c r="F92">
        <f>_xlfn.ISOWEEKNUM(Calendar[[#This Row],[Дата]])</f>
        <v>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O r d e r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<5AOF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4=O  =54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 C o l u m n s \ 5=L  =545;8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 C o l u m n s \ 545;O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 O r d e r s 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 O r d e r s 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4  70:070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 C o l u m n s \ @5<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 C o l u m n s \ !>1KB85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 C o l u m n s \ !B0BCA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 C o l u m n s \ 0H8=0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D a t a M a s h u p   x m l n s = " h t t p : / / s c h e m a s . m i c r o s o f t . c o m / D a t a M a s h u p " > A A A A A B M D A A B Q S w M E F A A C A A g A 1 2 I i W L k z B A e j A A A A 9 w A A A B I A H A B D b 2 5 m a W c v U G F j a 2 F n Z S 5 4 b W w g o h g A K K A U A A A A A A A A A A A A A A A A A A A A A A A A A A A A h Y + 7 D o I w A E V / h X S n L x Z D S h l c J T E a j W t T K j R C M X 1 Y / s 3 B T / I X x C j q 5 n j P P c O 9 9 + u N l W P f J R d l n R 5 M A Q j E I F F G D r U 2 T Q G C P 6 Y L U H K 2 F v I k G p V M s n H 5 6 O o C t N 6 f c 4 R i j D B m c L A N o h g T d K h W W 9 m q X o C P r P / L q T b O C y M V 4 G z / G s M p J D S D B F M K M U M z Z Z U 2 X 4 N O g 5 / t D 2 T L 0 P l g F b c h 3 e w Y m i N D 7 x P 8 A V B L A w Q U A A I A C A D X Y i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2 I i W C i K R 7 g O A A A A E Q A A A B M A H A B G b 3 J t d W x h c y 9 T Z W N 0 a W 9 u M S 5 t I K I Y A C i g F A A A A A A A A A A A A A A A A A A A A A A A A A A A A C t O T S 7 J z M 9 T C I b Q h t Y A U E s B A i 0 A F A A C A A g A 1 2 I i W L k z B A e j A A A A 9 w A A A B I A A A A A A A A A A A A A A A A A A A A A A E N v b m Z p Z y 9 Q Y W N r Y W d l L n h t b F B L A Q I t A B Q A A g A I A N d i I l g P y u m r p A A A A O k A A A A T A A A A A A A A A A A A A A A A A O 8 A A A B b Q 2 9 u d G V u d F 9 U e X B l c 1 0 u e G 1 s U E s B A i 0 A F A A C A A g A 1 2 I i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a w 4 U M J O 8 f S 6 x a s R 2 t Z 7 x k A A A A A A I A A A A A A B B m A A A A A Q A A I A A A A G t X D t q v r u C c h P 5 F v 8 D A N g Z T a m V v b j M m 8 c U m C r 1 6 + Z T Z A A A A A A 6 A A A A A A g A A I A A A A N d X k Y a 6 l k W R w 1 r e f z 9 p o t j c 6 X x o 6 9 g P Z F K V U g 9 t D g 2 i U A A A A A Y A 0 Y K R 8 S Y 2 N v k 3 P r J W L 1 P V 3 I 9 C l m 2 i + K x V 5 z e F W R y N 7 i N + V 0 K P 8 y D z X C D d r 9 5 s 0 O S Z w 8 a f E I X O N j H 7 o z 4 D k j B / 2 l P p r L t 4 F F r P + z K Q Y / q h Q A A A A N F 4 z L T w N L 8 G 6 u N G r L j f 9 x j B Y o J J h a M J C T k C Z 5 + v C t O H P u j 1 o e 2 T i / G v U j W E S C A Q r Z r t K k T i M 1 R H C 2 n M C 3 F c Y O A = < / D a t a M a s h u p > 
</file>

<file path=customXml/item13.xml>��< ? x m l   v e r s i o n = " 1 . 0 "   e n c o d i n g = " U T F - 1 6 " ? > < G e m i n i   x m l n s = " h t t p : / / g e m i n i / p i v o t c u s t o m i z a t i o n / 7 3 3 e 4 8 c 4 - f 4 9 9 - 4 a 5 1 - 8 d a c - a c a 4 b e 8 e c c 0 e " > < C u s t o m C o n t e n t > < ! [ C D A T A [ < ? x m l   v e r s i o n = " 1 . 0 "   e n c o d i n g = " u t f - 1 6 " ? > < S e t t i n g s > < C a l c u l a t e d F i e l d s > < i t e m > < M e a s u r e N a m e > >4@>1=>AB8< / M e a s u r e N a m e > < D i s p l a y N a m e > >4@>1=>AB8< / D i s p l a y N a m e > < V i s i b l e > F a l s e < / V i s i b l e > < / i t e m > < i t e m > < M e a s u r e N a m e > >4?8A8  40B< / M e a s u r e N a m e > < D i s p l a y N a m e > >4?8A8  40B< / D i s p l a y N a m e > < V i s i b l e > F a l s e < / V i s i b l e > < / i t e m > < i t e m > < M e a s u r e N a m e > 1I0O  AB>8<>ABL< / M e a s u r e N a m e > < D i s p l a y N a m e > 1I0O  AB>8<>ABL< / D i s p l a y N a m e > < V i s i b l e > F a l s e < / V i s i b l e > < / i t e m > < i t e m > < M e a s u r e N a m e > 0:07>2< / M e a s u r e N a m e > < D i s p l a y N a m e > 0:07>2< / D i s p l a y N a m e > < V i s i b l e > F a l s e < / V i s i b l e > < / i t e m > < i t e m > < M e a s u r e N a m e > 03@C65==>ABL< / M e a s u r e N a m e > < D i s p l a y N a m e > 03@C65==>ABL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0 2 f 9 a 7 6 - e 1 8 a - 4 9 1 4 - a 4 e 5 - c e d d d b 2 6 a 3 b 6 " > < C u s t o m C o n t e n t > < ! [ C D A T A [ < ? x m l   v e r s i o n = " 1 . 0 "   e n c o d i n g = " u t f - 1 6 " ? > < S e t t i n g s > < C a l c u l a t e d F i e l d s > < i t e m > < M e a s u r e N a m e > >4@>1=>AB8< / M e a s u r e N a m e > < D i s p l a y N a m e > >4@>1=>AB8< / D i s p l a y N a m e > < V i s i b l e > F a l s e < / V i s i b l e > < / i t e m > < i t e m > < M e a s u r e N a m e > >4?8A8  40B< / M e a s u r e N a m e > < D i s p l a y N a m e > >4?8A8  40B< / D i s p l a y N a m e > < V i s i b l e > F a l s e < / V i s i b l e > < / i t e m > < i t e m > < M e a s u r e N a m e > 1I0O  AB>8<>ABL< / M e a s u r e N a m e > < D i s p l a y N a m e > 1I0O  AB>8<>ABL< / D i s p l a y N a m e > < V i s i b l e > F a l s e < / V i s i b l e > < / i t e m > < i t e m > < M e a s u r e N a m e > 0:07>2< / M e a s u r e N a m e > < D i s p l a y N a m e > 0:07>2< / D i s p l a y N a m e > < V i s i b l e > F a l s e < / V i s i b l e > < / i t e m > < i t e m > < M e a s u r e N a m e > 03@C65==>ABL< / M e a s u r e N a m e > < D i s p l a y N a m e > 03@C65==>ABL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2 9 f 4 b a b - 4 b d 0 - 4 9 4 e - a 0 a e - a b a f 4 6 7 a 8 5 c 0 " > < C u s t o m C o n t e n t > < ! [ C D A T A [ < ? x m l   v e r s i o n = " 1 . 0 "   e n c o d i n g = " u t f - 1 6 " ? > < S e t t i n g s > < C a l c u l a t e d F i e l d s > < i t e m > < M e a s u r e N a m e > >4@>1=>AB8< / M e a s u r e N a m e > < D i s p l a y N a m e > >4@>1=>AB8< / D i s p l a y N a m e > < V i s i b l e > F a l s e < / V i s i b l e > < / i t e m > < i t e m > < M e a s u r e N a m e > >4?8A8  40B< / M e a s u r e N a m e > < D i s p l a y N a m e > >4?8A8  40B< / D i s p l a y N a m e > < V i s i b l e > F a l s e < / V i s i b l e > < / i t e m > < i t e m > < M e a s u r e N a m e > 1I0O  AB>8<>ABL< / M e a s u r e N a m e > < D i s p l a y N a m e > 1I0O  AB>8<>ABL< / D i s p l a y N a m e > < V i s i b l e > F a l s e < / V i s i b l e > < / i t e m > < i t e m > < M e a s u r e N a m e > 0:07>2< / M e a s u r e N a m e > < D i s p l a y N a m e > 0:07>2< / D i s p l a y N a m e > < V i s i b l e > F a l s e < / V i s i b l e > < / i t e m > < i t e m > < M e a s u r e N a m e > 03@C65==>ABL< / M e a s u r e N a m e > < D i s p l a y N a m e > 03@C65==>ABL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9 a a f 7 f 9 4 - 8 8 6 c - 4 6 b 1 - 9 7 f 0 - 8 7 d 1 4 0 3 0 8 a b 0 " > < C u s t o m C o n t e n t > < ! [ C D A T A [ < ? x m l   v e r s i o n = " 1 . 0 "   e n c o d i n g = " u t f - 1 6 " ? > < S e t t i n g s > < C a l c u l a t e d F i e l d s > < i t e m > < M e a s u r e N a m e > >4@>1=>AB8< / M e a s u r e N a m e > < D i s p l a y N a m e > >4@>1=>AB8< / D i s p l a y N a m e > < V i s i b l e > F a l s e < / V i s i b l e > < / i t e m > < i t e m > < M e a s u r e N a m e > >4?8A8  40B< / M e a s u r e N a m e > < D i s p l a y N a m e > >4?8A8  40B< / D i s p l a y N a m e > < V i s i b l e > F a l s e < / V i s i b l e > < / i t e m > < i t e m > < M e a s u r e N a m e > 1I0O  AB>8<>ABL< / M e a s u r e N a m e > < D i s p l a y N a m e > 1I0O  AB>8<>ABL< / D i s p l a y N a m e > < V i s i b l e > F a l s e < / V i s i b l e > < / i t e m > < i t e m > < M e a s u r e N a m e > 0:07>2< / M e a s u r e N a m e > < D i s p l a y N a m e > 0:07>2< / D i s p l a y N a m e > < V i s i b l e > F a l s e < / V i s i b l e > < / i t e m > < i t e m > < M e a s u r e N a m e > 03@C65==>ABL< / M e a s u r e N a m e > < D i s p l a y N a m e > 03@C65==>ABL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 T a g s \ T a b l e s \ & l t ; T a b l e s \ O r d e r s & g t ; 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 T a b l e s \ O r d e r s < / K e y > < / D i a g r a m O b j e c t K e y > < D i a g r a m O b j e c t K e y > < K e y > T a b l e s \ O r d e r s \ C o l u m n s \ >4  70:070< / K e y > < / D i a g r a m O b j e c t K e y > < D i a g r a m O b j e c t K e y > < K e y > T a b l e s \ O r d e r s \ C o l u m n s \ 0B0< / K e y > < / D i a g r a m O b j e c t K e y > < D i a g r a m O b j e c t K e y > < K e y > T a b l e s \ O r d e r s \ C o l u m n s \ @5<O< / K e y > < / D i a g r a m O b j e c t K e y > < D i a g r a m O b j e c t K e y > < K e y > T a b l e s \ O r d e r s \ C o l u m n s \ !>1KB85< / K e y > < / D i a g r a m O b j e c t K e y > < D i a g r a m O b j e c t K e y > < K e y > T a b l e s \ O r d e r s \ C o l u m n s \ !B0BCA< / K e y > < / D i a g r a m O b j e c t K e y > < D i a g r a m O b j e c t K e y > < K e y > T a b l e s \ O r d e r s \ C o l u m n s \ 0H8=0< / K e y > < / D i a g r a m O b j e c t K e y > < D i a g r a m O b j e c t K e y > < K e y > T a b l e s \ O r d e r s \ C o l u m n s \ !B>8<>ABL< / K e y > < / D i a g r a m O b j e c t K e y > < D i a g r a m O b j e c t K e y > < K e y > T a b l e s \ O r d e r s \ M e a s u r e s \ >4@>1=>AB8< / K e y > < / D i a g r a m O b j e c t K e y > < D i a g r a m O b j e c t K e y > < K e y > T a b l e s \ C a l e n d a r < / K e y > < / D i a g r a m O b j e c t K e y > < D i a g r a m O b j e c t K e y > < K e y > T a b l e s \ C a l e n d a r \ C o l u m n s \ 0B0< / K e y > < / D i a g r a m O b j e c t K e y > < D i a g r a m O b j e c t K e y > < K e y > T a b l e s \ C a l e n d a r \ C o l u m n s \ ><5@  <5AOF0< / K e y > < / D i a g r a m O b j e c t K e y > < D i a g r a m O b j e c t K e y > < K e y > T a b l e s \ C a l e n d a r \ C o l u m n s \ 5AOF< / K e y > < / D i a g r a m O b j e c t K e y > < D i a g r a m O b j e c t K e y > < K e y > T a b l e s \ C a l e n d a r \ C o l u m n s \ ><5@  4=O  =545;8< / K e y > < / D i a g r a m O b j e c t K e y > < D i a g r a m O b j e c t K e y > < K e y > T a b l e s \ C a l e n d a r \ C o l u m n s \ 5=L  =545;8< / K e y > < / D i a g r a m O b j e c t K e y > < D i a g r a m O b j e c t K e y > < K e y > T a b l e s \ C a l e n d a r \ C o l u m n s \ 545;O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 T a g s \ T a b l e s \ & l t ; T a b l e s \ O r d e r s & g t ; 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 T a b l e s \ O r d e r s 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 T a b l e s \ O r d e r s \ C o l u m n s \ >4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 T a b l e s \ O r d e r s \ C o l u m n s \ @5<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 T a b l e s \ O r d e r s \ C o l u m n s \ !>1KB85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 T a b l e s \ O r d e r s \ C o l u m n s \ !B0BCA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 T a b l e s \ O r d e r s \ C o l u m n s \ 0H8=0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 T a b l e s \ O r d e r s \ C o l u m n s \ !B>8<>ABL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 T a b l e s \ O r d e r s \ M e a s u r e s \ >4@>1=>AB8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 T a b l e s \ C a l e n d a r \ C o l u m n s \ ><5@  <5AOF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 T a b l e s \ C a l e n d a r \ C o l u m n s \ 5AOF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 T a b l e s \ C a l e n d a r \ C o l u m n s \ ><5@  4=O  =54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 T a b l e s \ C a l e n d a r \ C o l u m n s \ 5=L  =545;8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 T a b l e s \ C a l e n d a r \ C o l u m n s \ 545;O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 0B0< / K e y > < / D i a g r a m O b j e c t K e y > < D i a g r a m O b j e c t K e y > < K e y > M e a s u r e s \ '8A;>  M;5<5=B>2  2  AB>;1F5  0B0\ T a g I n f o \ $>@<C;0< / K e y > < / D i a g r a m O b j e c t K e y > < D i a g r a m O b j e c t K e y > < K e y > M e a s u r e s \ '8A;>  M;5<5=B>2  2  AB>;1F5  0B0\ T a g I n f o \ =0G5=85< / K e y > < / D i a g r a m O b j e c t K e y > < D i a g r a m O b j e c t K e y > < K e y > C o l u m n s \ 0B0< / K e y > < / D i a g r a m O b j e c t K e y > < D i a g r a m O b j e c t K e y > < K e y > C o l u m n s \ ><5@  <5AOF0< / K e y > < / D i a g r a m O b j e c t K e y > < D i a g r a m O b j e c t K e y > < K e y > C o l u m n s \ 5AOF< / K e y > < / D i a g r a m O b j e c t K e y > < D i a g r a m O b j e c t K e y > < K e y > C o l u m n s \ ><5@  4=O  =545;8< / K e y > < / D i a g r a m O b j e c t K e y > < D i a g r a m O b j e c t K e y > < K e y > C o l u m n s \ 5=L  =545;8< / K e y > < / D i a g r a m O b j e c t K e y > < D i a g r a m O b j e c t K e y > < K e y > C o l u m n s \ 545;O< / K e y > < / D i a g r a m O b j e c t K e y > < D i a g r a m O b j e c t K e y > < K e y > L i n k s \ & l t ; C o l u m n s \ '8A;>  M;5<5=B>2  2  AB>;1F5  0B0& g t ; - & l t ; M e a s u r e s \ 0B0& g t ; < / K e y > < / D i a g r a m O b j e c t K e y > < D i a g r a m O b j e c t K e y > < K e y > L i n k s \ & l t ; C o l u m n s \ '8A;>  M;5<5=B>2  2  AB>;1F5  0B0& g t ; - & l t ; M e a s u r e s \ 0B0& g t ; \ C O L U M N < / K e y > < / D i a g r a m O b j e c t K e y > < D i a g r a m O b j e c t K e y > < K e y > L i n k s \ & l t ; C o l u m n s \ '8A;>  M;5<5=B>2  2  AB>;1F5  0B0& g t ; - & l t ; M e a s u r e s \ 0B0& g t ; \ M E A S U R E 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 0B0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<5AOF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 C o l u m n s \ 5AOF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4=O  =545;8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 C o l u m n s \ 5=L  =545;8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 C o l u m n s \ 545;O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 0B0& g t ; - & l t ; M e a s u r e s \ 0B0& g t ; 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 0B0& g t ; - & l t ; M e a s u r e s \ 0B0& g t ; \ C O L U M N 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 0B0& g t ; - & l t ; M e a s u r e s \ 0B0& g t ; \ M E A S U R E 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 O r d e r s 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 O r d e r s 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 M e a s u r e s \ >4@>1=>AB8< / K e y > < / D i a g r a m O b j e c t K e y > < D i a g r a m O b j e c t K e y > < K e y > M e a s u r e s \ >4@>1=>AB8\ T a g I n f o \ $>@<C;0< / K e y > < / D i a g r a m O b j e c t K e y > < D i a g r a m O b j e c t K e y > < K e y > M e a s u r e s \ >4@>1=>AB8\ T a g I n f o \ =0G5=85< / K e y > < / D i a g r a m O b j e c t K e y > < D i a g r a m O b j e c t K e y > < K e y > M e a s u r e s \ >4?8A8  40B< / K e y > < / D i a g r a m O b j e c t K e y > < D i a g r a m O b j e c t K e y > < K e y > M e a s u r e s \ >4?8A8  40B\ T a g I n f o \ $>@<C;0< / K e y > < / D i a g r a m O b j e c t K e y > < D i a g r a m O b j e c t K e y > < K e y > M e a s u r e s \ >4?8A8  40B\ T a g I n f o \ =0G5=85< / K e y > < / D i a g r a m O b j e c t K e y > < D i a g r a m O b j e c t K e y > < K e y > M e a s u r e s \ 1I0O  AB>8<>ABL< / K e y > < / D i a g r a m O b j e c t K e y > < D i a g r a m O b j e c t K e y > < K e y > M e a s u r e s \ 1I0O  AB>8<>ABL\ T a g I n f o \ $>@<C;0< / K e y > < / D i a g r a m O b j e c t K e y > < D i a g r a m O b j e c t K e y > < K e y > M e a s u r e s \ 1I0O  AB>8<>ABL\ T a g I n f o \ =0G5=85< / K e y > < / D i a g r a m O b j e c t K e y > < D i a g r a m O b j e c t K e y > < K e y > M e a s u r e s \ 0:07>2< / K e y > < / D i a g r a m O b j e c t K e y > < D i a g r a m O b j e c t K e y > < K e y > M e a s u r e s \ 0:07>2\ T a g I n f o \ $>@<C;0< / K e y > < / D i a g r a m O b j e c t K e y > < D i a g r a m O b j e c t K e y > < K e y > M e a s u r e s \ 0:07>2\ T a g I n f o \ =0G5=85< / K e y > < / D i a g r a m O b j e c t K e y > < D i a g r a m O b j e c t K e y > < K e y > C o l u m n s \ >4  70:070< / K e y > < / D i a g r a m O b j e c t K e y > < D i a g r a m O b j e c t K e y > < K e y > C o l u m n s \ 0B0< / K e y > < / D i a g r a m O b j e c t K e y > < D i a g r a m O b j e c t K e y > < K e y > C o l u m n s \ @5<O< / K e y > < / D i a g r a m O b j e c t K e y > < D i a g r a m O b j e c t K e y > < K e y > C o l u m n s \ !>1KB85< / K e y > < / D i a g r a m O b j e c t K e y > < D i a g r a m O b j e c t K e y > < K e y > C o l u m n s \ !B0BCA< / K e y > < / D i a g r a m O b j e c t K e y > < D i a g r a m O b j e c t K e y > < K e y > C o l u m n s \ 0H8=0< / K e y > < / D i a g r a m O b j e c t K e y > < D i a g r a m O b j e c t K e y > < K e y > C o l u m n s \ !B>8<>ABL< / K e y > < / D i a g r a m O b j e c t K e y > < D i a g r a m O b j e c t K e y > < K e y > M e a s u r e s \ 03@C65==>ABL< / K e y > < / D i a g r a m O b j e c t K e y > < D i a g r a m O b j e c t K e y > < K e y > M e a s u r e s \ 03@C65==>ABL\ T a g I n f o \ $>@<C;0< / K e y > < / D i a g r a m O b j e c t K e y > < D i a g r a m O b j e c t K e y > < K e y > M e a s u r e s \ 03@C65==>ABL\ T a g I n f o \ =0G5=85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 M e a s u r e s \ >4@>1=>AB8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 M e a s u r e s \ >4@>1=>AB8\ T a g I n f o \ $>@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 M e a s u r e s \ >4@>1=>AB8\ T a g I n f o \ =0G5=85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 M e a s u r e s \ >4?8A8  40B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 M e a s u r e s \ >4?8A8  40B\ T a g I n f o \ $>@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 M e a s u r e s \ >4?8A8  40B\ T a g I n f o \ =0G5=85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 M e a s u r e s \ 1I0O  AB>8<>ABL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 M e a s u r e s \ 1I0O  AB>8<>ABL\ T a g I n f o \ $>@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 M e a s u r e s \ 1I0O  AB>8<>ABL\ T a g I n f o \ =0G5=85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 M e a s u r e s \ 0:07>2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 M e a s u r e s \ 0:07>2\ T a g I n f o \ $>@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 M e a s u r e s \ 0:07>2\ T a g I n f o \ =0G5=85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 C o l u m n s \ >4  70:070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 C o l u m n s \ @5<O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 C o l u m n s \ !>1KB85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 C o l u m n s \ !B0BCA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 C o l u m n s \ 0H8=0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 M e a s u r e s \ 03@C65==>ABL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 M e a s u r e s \ 03@C65==>ABL\ T a g I n f o \ $>@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 M e a s u r e s \ 03@C65==>ABL\ T a g I n f o \ =0G5=85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 O r d e r s 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 1 7 8 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 1 8 1 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2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 2 0 2 4 - 0 1 - 0 2 T 1 3 : 2 8 : 1 6 . 8 0 8 0 7 2 + 0 3 : 0 0 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 3 7 < / H e i g h t > < / S a n d b o x E d i t o r . F o r m u l a B a r S t a t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O r d e r s , C a l e n d a r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O r d e r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 >4  70:070< / s t r i n g > < / k e y > < v a l u e > < i n t > 2 0 8 < / i n t > < / v a l u e > < / i t e m > < i t e m > < k e y > < s t r i n g > 0B0< / s t r i n g > < / k e y > < v a l u e > < i n t > 1 1 8 < / i n t > < / v a l u e > < / i t e m > < i t e m > < k e y > < s t r i n g > @5<O< / s t r i n g > < / k e y > < v a l u e > < i n t > 1 3 3 < / i n t > < / v a l u e > < / i t e m > < i t e m > < k e y > < s t r i n g > !>1KB85< / s t r i n g > < / k e y > < v a l u e > < i n t > 1 6 3 < / i n t > < / v a l u e > < / i t e m > < i t e m > < k e y > < s t r i n g > !B0BCA< / s t r i n g > < / k e y > < v a l u e > < i n t > 1 4 8 < / i n t > < / v a l u e > < / i t e m > < i t e m > < k e y > < s t r i n g > 0H8=0< / s t r i n g > < / k e y > < v a l u e > < i n t > 1 4 8 < / i n t > < / v a l u e > < / i t e m > < i t e m > < k e y > < s t r i n g > !B>8<>ABL< / s t r i n g > < / k e y > < v a l u e > < i n t > 1 9 3 < / i n t > < / v a l u e > < / i t e m > < / C o l u m n W i d t h s > < C o l u m n D i s p l a y I n d e x > < i t e m > < k e y > < s t r i n g > >4  70:070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 @5<O< / s t r i n g > < / k e y > < v a l u e > < i n t > 2 < / i n t > < / v a l u e > < / i t e m > < i t e m > < k e y > < s t r i n g > !>1KB85< / s t r i n g > < / k e y > < v a l u e > < i n t > 3 < / i n t > < / v a l u e > < / i t e m > < i t e m > < k e y > < s t r i n g > !B0BCA< / s t r i n g > < / k e y > < v a l u e > < i n t > 4 < / i n t > < / v a l u e > < / i t e m > < i t e m > < k e y > < s t r i n g > 0H8=0< / s t r i n g > < / k e y > < v a l u e > < i n t > 5 < / i n t > < / v a l u e > < / i t e m > < i t e m > < k e y > < s t r i n g > !B>8<>ABL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1 1 0 4 9 4 d d - c 4 5 3 - 4 c 2 b - 8 5 6 b - b 6 a 2 e 8 6 7 a 8 b 0 " > < C u s t o m C o n t e n t > < ! [ C D A T A [ < ? x m l   v e r s i o n = " 1 . 0 "   e n c o d i n g = " u t f - 1 6 " ? > < S e t t i n g s > < C a l c u l a t e d F i e l d s > < i t e m > < M e a s u r e N a m e > >4@>1=>AB8< / M e a s u r e N a m e > < D i s p l a y N a m e > >4@>1=>AB8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 0B0< / s t r i n g > < / k e y > < v a l u e > < i n t > 1 1 8 < / i n t > < / v a l u e > < / i t e m > < i t e m > < k e y > < s t r i n g > ><5@  <5AOF0< / s t r i n g > < / k e y > < v a l u e > < i n t > 2 3 8 < / i n t > < / v a l u e > < / i t e m > < i t e m > < k e y > < s t r i n g > 5AOF< / s t r i n g > < / k e y > < v a l u e > < i n t > 1 3 3 < / i n t > < / v a l u e > < / i t e m > < i t e m > < k e y > < s t r i n g > ><5@  4=O  =545;8< / s t r i n g > < / k e y > < v a l u e > < i n t > 2 9 8 < / i n t > < / v a l u e > < / i t e m > < i t e m > < k e y > < s t r i n g > 5=L  =545;8< / s t r i n g > < / k e y > < v a l u e > < i n t > 2 2 3 < / i n t > < / v a l u e > < / i t e m > < i t e m > < k e y > < s t r i n g > 545;O< / s t r i n g > < / k e y > < v a l u e > < i n t > 1 4 8 < / i n t > < / v a l u e > < / i t e m > < / C o l u m n W i d t h s > < C o l u m n D i s p l a y I n d e x > < i t e m > < k e y > < s t r i n g > 0B0< / s t r i n g > < / k e y > < v a l u e > < i n t > 0 < / i n t > < / v a l u e > < / i t e m > < i t e m > < k e y > < s t r i n g > ><5@  <5AOF0< / s t r i n g > < / k e y > < v a l u e > < i n t > 1 < / i n t > < / v a l u e > < / i t e m > < i t e m > < k e y > < s t r i n g > 5AOF< / s t r i n g > < / k e y > < v a l u e > < i n t > 2 < / i n t > < / v a l u e > < / i t e m > < i t e m > < k e y > < s t r i n g > ><5@  4=O  =545;8< / s t r i n g > < / k e y > < v a l u e > < i n t > 3 < / i n t > < / v a l u e > < / i t e m > < i t e m > < k e y > < s t r i n g > 5=L  =545;8< / s t r i n g > < / k e y > < v a l u e > < i n t > 4 < / i n t > < / v a l u e > < / i t e m > < i t e m > < k e y > < s t r i n g > 545;O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4903DD7D-4939-41C4-A7ED-649501081CDA}">
  <ds:schemaRefs/>
</ds:datastoreItem>
</file>

<file path=customXml/itemProps10.xml><?xml version="1.0" encoding="utf-8"?>
<ds:datastoreItem xmlns:ds="http://schemas.openxmlformats.org/officeDocument/2006/customXml" ds:itemID="{30FAE686-80B6-4E26-99B7-5C4E5647A7B8}">
  <ds:schemaRefs/>
</ds:datastoreItem>
</file>

<file path=customXml/itemProps11.xml><?xml version="1.0" encoding="utf-8"?>
<ds:datastoreItem xmlns:ds="http://schemas.openxmlformats.org/officeDocument/2006/customXml" ds:itemID="{DB5684C8-ACE1-44A2-A8BC-DDE6421FB2DB}">
  <ds:schemaRefs/>
</ds:datastoreItem>
</file>

<file path=customXml/itemProps12.xml><?xml version="1.0" encoding="utf-8"?>
<ds:datastoreItem xmlns:ds="http://schemas.openxmlformats.org/officeDocument/2006/customXml" ds:itemID="{BF913BDC-D063-4A1D-86A4-88AD7B027C27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785CEDDF-6939-46A7-B46C-00E613A3EDB0}">
  <ds:schemaRefs/>
</ds:datastoreItem>
</file>

<file path=customXml/itemProps14.xml><?xml version="1.0" encoding="utf-8"?>
<ds:datastoreItem xmlns:ds="http://schemas.openxmlformats.org/officeDocument/2006/customXml" ds:itemID="{9BE0C55C-89EB-42DC-A4E5-9C6EE79B92EA}">
  <ds:schemaRefs/>
</ds:datastoreItem>
</file>

<file path=customXml/itemProps15.xml><?xml version="1.0" encoding="utf-8"?>
<ds:datastoreItem xmlns:ds="http://schemas.openxmlformats.org/officeDocument/2006/customXml" ds:itemID="{975760ED-8451-469A-A5D3-B2C207B68DFE}">
  <ds:schemaRefs/>
</ds:datastoreItem>
</file>

<file path=customXml/itemProps16.xml><?xml version="1.0" encoding="utf-8"?>
<ds:datastoreItem xmlns:ds="http://schemas.openxmlformats.org/officeDocument/2006/customXml" ds:itemID="{6D31EB51-F34C-42FF-9F88-518843923CFB}">
  <ds:schemaRefs/>
</ds:datastoreItem>
</file>

<file path=customXml/itemProps17.xml><?xml version="1.0" encoding="utf-8"?>
<ds:datastoreItem xmlns:ds="http://schemas.openxmlformats.org/officeDocument/2006/customXml" ds:itemID="{CC9EBDBA-5EA0-4ABC-BC3D-4BB19CCA4918}">
  <ds:schemaRefs/>
</ds:datastoreItem>
</file>

<file path=customXml/itemProps18.xml><?xml version="1.0" encoding="utf-8"?>
<ds:datastoreItem xmlns:ds="http://schemas.openxmlformats.org/officeDocument/2006/customXml" ds:itemID="{CA809815-F42D-4994-995B-EB7BB9D38D51}">
  <ds:schemaRefs/>
</ds:datastoreItem>
</file>

<file path=customXml/itemProps19.xml><?xml version="1.0" encoding="utf-8"?>
<ds:datastoreItem xmlns:ds="http://schemas.openxmlformats.org/officeDocument/2006/customXml" ds:itemID="{F26A3DBE-78BF-4BD1-A817-CAEC6BBDC5FB}">
  <ds:schemaRefs/>
</ds:datastoreItem>
</file>

<file path=customXml/itemProps2.xml><?xml version="1.0" encoding="utf-8"?>
<ds:datastoreItem xmlns:ds="http://schemas.openxmlformats.org/officeDocument/2006/customXml" ds:itemID="{6FDCD9C9-F03A-4426-BBDF-BFBF92B563F6}">
  <ds:schemaRefs/>
</ds:datastoreItem>
</file>

<file path=customXml/itemProps20.xml><?xml version="1.0" encoding="utf-8"?>
<ds:datastoreItem xmlns:ds="http://schemas.openxmlformats.org/officeDocument/2006/customXml" ds:itemID="{19A8346C-AEFF-4A35-90A6-D61D729FD60F}">
  <ds:schemaRefs/>
</ds:datastoreItem>
</file>

<file path=customXml/itemProps21.xml><?xml version="1.0" encoding="utf-8"?>
<ds:datastoreItem xmlns:ds="http://schemas.openxmlformats.org/officeDocument/2006/customXml" ds:itemID="{605AC165-DE87-4F5C-A4C1-656CC369FD7D}">
  <ds:schemaRefs/>
</ds:datastoreItem>
</file>

<file path=customXml/itemProps22.xml><?xml version="1.0" encoding="utf-8"?>
<ds:datastoreItem xmlns:ds="http://schemas.openxmlformats.org/officeDocument/2006/customXml" ds:itemID="{2FD6AD87-B460-4DDA-B986-CB704B3C1F18}">
  <ds:schemaRefs/>
</ds:datastoreItem>
</file>

<file path=customXml/itemProps23.xml><?xml version="1.0" encoding="utf-8"?>
<ds:datastoreItem xmlns:ds="http://schemas.openxmlformats.org/officeDocument/2006/customXml" ds:itemID="{3CF840BA-5C6D-47CE-9E1E-7B892FEBE6C2}">
  <ds:schemaRefs/>
</ds:datastoreItem>
</file>

<file path=customXml/itemProps3.xml><?xml version="1.0" encoding="utf-8"?>
<ds:datastoreItem xmlns:ds="http://schemas.openxmlformats.org/officeDocument/2006/customXml" ds:itemID="{1D94FF7A-553F-4634-8BAE-3E146555B547}">
  <ds:schemaRefs/>
</ds:datastoreItem>
</file>

<file path=customXml/itemProps4.xml><?xml version="1.0" encoding="utf-8"?>
<ds:datastoreItem xmlns:ds="http://schemas.openxmlformats.org/officeDocument/2006/customXml" ds:itemID="{750179A8-8EDC-4868-87F0-D8B37804EA4D}">
  <ds:schemaRefs/>
</ds:datastoreItem>
</file>

<file path=customXml/itemProps5.xml><?xml version="1.0" encoding="utf-8"?>
<ds:datastoreItem xmlns:ds="http://schemas.openxmlformats.org/officeDocument/2006/customXml" ds:itemID="{6E7B432E-8C76-4A71-B82D-FC812F025880}">
  <ds:schemaRefs/>
</ds:datastoreItem>
</file>

<file path=customXml/itemProps6.xml><?xml version="1.0" encoding="utf-8"?>
<ds:datastoreItem xmlns:ds="http://schemas.openxmlformats.org/officeDocument/2006/customXml" ds:itemID="{FC1E21CD-CD74-4FDF-BC34-33F7A55F733A}">
  <ds:schemaRefs/>
</ds:datastoreItem>
</file>

<file path=customXml/itemProps7.xml><?xml version="1.0" encoding="utf-8"?>
<ds:datastoreItem xmlns:ds="http://schemas.openxmlformats.org/officeDocument/2006/customXml" ds:itemID="{E51C1C48-7238-4A27-82AA-CC0B1CAF07BF}">
  <ds:schemaRefs/>
</ds:datastoreItem>
</file>

<file path=customXml/itemProps8.xml><?xml version="1.0" encoding="utf-8"?>
<ds:datastoreItem xmlns:ds="http://schemas.openxmlformats.org/officeDocument/2006/customXml" ds:itemID="{D40AFACC-5726-4B22-94D3-20ECFED5A843}">
  <ds:schemaRefs/>
</ds:datastoreItem>
</file>

<file path=customXml/itemProps9.xml><?xml version="1.0" encoding="utf-8"?>
<ds:datastoreItem xmlns:ds="http://schemas.openxmlformats.org/officeDocument/2006/customXml" ds:itemID="{FFB8DCD6-6220-49D4-8557-34AF4E8C3B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Дашборд</vt:lpstr>
      <vt:lpstr>Заказы</vt:lpstr>
      <vt:lpstr>Календарь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2023-12-22T13:07:43Z</dcterms:created>
  <dcterms:modified xsi:type="dcterms:W3CDTF">2024-01-02T10:28:17Z</dcterms:modified>
</cp:coreProperties>
</file>