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/>
  </bookViews>
  <sheets>
    <sheet name="Сумма видимых" sheetId="1" r:id="rId1"/>
  </sheets>
  <externalReferences>
    <externalReference r:id="rId2"/>
  </externalReferences>
  <definedNames>
    <definedName name="_xlnm._FilterDatabase" localSheetId="0" hidden="1">'Сумма видимых'!$A$10:$I$250</definedName>
    <definedName name="бонусы">{0,0;300000,0.05;500000,0.1;700000,0.15}</definedName>
    <definedName name="наименования">OFFSET([1]Мыло!$A$6,MATCH([1]Мыло!XFD1,[1]Мыло!$A$7:$A$97,0),1,COUNTIF([1]Мыло!$A$7:$A$97,[1]Мыло!XFD1),1)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E7" i="1"/>
  <c r="E5" i="1"/>
  <c r="E6" i="1"/>
  <c r="E4" i="1"/>
</calcChain>
</file>

<file path=xl/sharedStrings.xml><?xml version="1.0" encoding="utf-8"?>
<sst xmlns="http://schemas.openxmlformats.org/spreadsheetml/2006/main" count="1187" uniqueCount="199">
  <si>
    <t>Итоги по курьерской доставке</t>
  </si>
  <si>
    <t>Вычисление итогов после фильтрации, скрытия и группировки ячеек</t>
  </si>
  <si>
    <t>Просто сумма</t>
  </si>
  <si>
    <t>Промеж.итоги (код 9)</t>
  </si>
  <si>
    <t>Промеж.итоги (код 109)</t>
  </si>
  <si>
    <t>Агрегат</t>
  </si>
  <si>
    <t>Код Заказа</t>
  </si>
  <si>
    <t>Сотрудник</t>
  </si>
  <si>
    <t>Дата</t>
  </si>
  <si>
    <t>Стоимость</t>
  </si>
  <si>
    <t>Тамож.сбор</t>
  </si>
  <si>
    <t>Способ</t>
  </si>
  <si>
    <t>Страна</t>
  </si>
  <si>
    <t>Город</t>
  </si>
  <si>
    <t>Компания</t>
  </si>
  <si>
    <t>Январь</t>
  </si>
  <si>
    <t>VSL</t>
  </si>
  <si>
    <t>авто</t>
  </si>
  <si>
    <t>Венесуэлла</t>
  </si>
  <si>
    <t>Сан-Кристобаль</t>
  </si>
  <si>
    <t>HILARION-Abastos</t>
  </si>
  <si>
    <t>KAT</t>
  </si>
  <si>
    <t>жд</t>
  </si>
  <si>
    <t>Германия</t>
  </si>
  <si>
    <t>Мангейм</t>
  </si>
  <si>
    <t>Blauer See Delikatessen</t>
  </si>
  <si>
    <t>ALX</t>
  </si>
  <si>
    <t>самолет</t>
  </si>
  <si>
    <t>США</t>
  </si>
  <si>
    <t>Портленд</t>
  </si>
  <si>
    <t>The Big Cheese</t>
  </si>
  <si>
    <t>Буа</t>
  </si>
  <si>
    <t>Save-a-lot Markets</t>
  </si>
  <si>
    <t>HEL</t>
  </si>
  <si>
    <t>Сиэтл</t>
  </si>
  <si>
    <t>White Clover Markets</t>
  </si>
  <si>
    <t>DAR</t>
  </si>
  <si>
    <t>Испания</t>
  </si>
  <si>
    <t>Барселона</t>
  </si>
  <si>
    <t>Galeria del gastronomo</t>
  </si>
  <si>
    <t>Аргентина</t>
  </si>
  <si>
    <t>Буэнос-Айрес</t>
  </si>
  <si>
    <t>Oceano Atlantico Ltda.</t>
  </si>
  <si>
    <t>Бразилия</t>
  </si>
  <si>
    <t>Рио-де-Жанейро</t>
  </si>
  <si>
    <t>Que Delicia</t>
  </si>
  <si>
    <t>NIK</t>
  </si>
  <si>
    <t>Великобритания</t>
  </si>
  <si>
    <t>Колчестер</t>
  </si>
  <si>
    <t>Around the Horn</t>
  </si>
  <si>
    <t>PTR</t>
  </si>
  <si>
    <t>Кюневальд</t>
  </si>
  <si>
    <t>QUICK-Stop</t>
  </si>
  <si>
    <t>Ирландия</t>
  </si>
  <si>
    <t>Корк</t>
  </si>
  <si>
    <t>Hungry Owl All-Night Grocers</t>
  </si>
  <si>
    <t>Rancho grande</t>
  </si>
  <si>
    <t>Франция</t>
  </si>
  <si>
    <t>Страсбург</t>
  </si>
  <si>
    <t>Blondel pere et fils</t>
  </si>
  <si>
    <t>О-в Маргариты</t>
  </si>
  <si>
    <t>LINO-Delicateses</t>
  </si>
  <si>
    <t>Португалия</t>
  </si>
  <si>
    <t>Лиссабон</t>
  </si>
  <si>
    <t>Furia Bacalhau e Frutos do Mar</t>
  </si>
  <si>
    <t>Юджин</t>
  </si>
  <si>
    <t>Great Lakes Food Market</t>
  </si>
  <si>
    <t>MAR</t>
  </si>
  <si>
    <t>Финляндия</t>
  </si>
  <si>
    <t>Оулу</t>
  </si>
  <si>
    <t>Wartian Herkku</t>
  </si>
  <si>
    <t>Марсель</t>
  </si>
  <si>
    <t>Bon app'</t>
  </si>
  <si>
    <t>Австрия</t>
  </si>
  <si>
    <t>Грасс</t>
  </si>
  <si>
    <t>Ernst Handel</t>
  </si>
  <si>
    <t>Мюнхен</t>
  </si>
  <si>
    <t>Frankenversand</t>
  </si>
  <si>
    <t>Элгин</t>
  </si>
  <si>
    <t>Hungry Coyote Import Store</t>
  </si>
  <si>
    <t>Лондон</t>
  </si>
  <si>
    <t>Consolidated Holdings</t>
  </si>
  <si>
    <t>Швеция</t>
  </si>
  <si>
    <t>Лулео</t>
  </si>
  <si>
    <t>Berglunds snabbkop</t>
  </si>
  <si>
    <t>IVN</t>
  </si>
  <si>
    <t>Франкфурт</t>
  </si>
  <si>
    <t>Lehmanns Marktstand</t>
  </si>
  <si>
    <t>Севилья</t>
  </si>
  <si>
    <t>Godos Cocina Tipica</t>
  </si>
  <si>
    <t>Февраль</t>
  </si>
  <si>
    <t>Сан-Пауло</t>
  </si>
  <si>
    <t>Tradicao Hipermercados</t>
  </si>
  <si>
    <t>Cactus Comidas para llevar</t>
  </si>
  <si>
    <t>Лендер</t>
  </si>
  <si>
    <t>Split Rail Beer &amp; Ale</t>
  </si>
  <si>
    <t>Швейцария</t>
  </si>
  <si>
    <t>Женева</t>
  </si>
  <si>
    <t>Richter Supermarkt</t>
  </si>
  <si>
    <t>Ресенде</t>
  </si>
  <si>
    <t>Wellington Importadora</t>
  </si>
  <si>
    <t>Seven Seas Imports</t>
  </si>
  <si>
    <t>Ахен</t>
  </si>
  <si>
    <t>Drachenblut Delikatessen</t>
  </si>
  <si>
    <t>Hanari Carnes</t>
  </si>
  <si>
    <t>Канада</t>
  </si>
  <si>
    <t>Ванкувер</t>
  </si>
  <si>
    <t>Laughing Bacchus Wine Cellars</t>
  </si>
  <si>
    <t>B's Beverages</t>
  </si>
  <si>
    <t>Мексика</t>
  </si>
  <si>
    <t>Мехико</t>
  </si>
  <si>
    <t>Pericles Comidas clasicas</t>
  </si>
  <si>
    <t>Штутгарт</t>
  </si>
  <si>
    <t>Die Wandernde Kuh</t>
  </si>
  <si>
    <t>Монреаль</t>
  </si>
  <si>
    <t>Mere Paillarde</t>
  </si>
  <si>
    <t>Бельгия</t>
  </si>
  <si>
    <t>Шарлеруа</t>
  </si>
  <si>
    <t>Supremes delices</t>
  </si>
  <si>
    <t>Кельн</t>
  </si>
  <si>
    <t>Ottilies Kaseladen</t>
  </si>
  <si>
    <t>Сан-Франциско</t>
  </si>
  <si>
    <t>Let's Stop N Shop</t>
  </si>
  <si>
    <t>Ana Trujillo Emparedados y helados</t>
  </si>
  <si>
    <t>Март</t>
  </si>
  <si>
    <t>Италия</t>
  </si>
  <si>
    <t>Бергамо</t>
  </si>
  <si>
    <t>Magazzini Alimentari Riuniti</t>
  </si>
  <si>
    <t>Альбукерке</t>
  </si>
  <si>
    <t>Rattlesnake Canyon Grocery</t>
  </si>
  <si>
    <t>Лилль</t>
  </si>
  <si>
    <t>Folies gourmandes</t>
  </si>
  <si>
    <t>Кампинас</t>
  </si>
  <si>
    <t>Gourmet Lanchonetes</t>
  </si>
  <si>
    <t>Тулуза</t>
  </si>
  <si>
    <t>La maison d'Asie</t>
  </si>
  <si>
    <t>Хельсинки</t>
  </si>
  <si>
    <t>Wilman Kala</t>
  </si>
  <si>
    <t>Берн</t>
  </si>
  <si>
    <t>Chop-suey Chinese</t>
  </si>
  <si>
    <t>Париж</t>
  </si>
  <si>
    <t>Specialites du monde</t>
  </si>
  <si>
    <t>Брекке</t>
  </si>
  <si>
    <t>Folk och fa HB</t>
  </si>
  <si>
    <t>Керкленд</t>
  </si>
  <si>
    <t>Trail's Head Gourmet Provisioners</t>
  </si>
  <si>
    <t>Familia Arquibaldo</t>
  </si>
  <si>
    <t>Апрель</t>
  </si>
  <si>
    <t>Бранденбург</t>
  </si>
  <si>
    <t>Koniglich Essen</t>
  </si>
  <si>
    <t>Дания</t>
  </si>
  <si>
    <t>Орхус</t>
  </si>
  <si>
    <t>Vaffeljernet</t>
  </si>
  <si>
    <t>Ricardo Adocicados</t>
  </si>
  <si>
    <t>Мадрид</t>
  </si>
  <si>
    <t>Romero y tomillo</t>
  </si>
  <si>
    <t>Tortuga Restaurante</t>
  </si>
  <si>
    <t>Comercio Mineiro</t>
  </si>
  <si>
    <t>Зальцбург</t>
  </si>
  <si>
    <t>Piccolo und mehr</t>
  </si>
  <si>
    <t>Лейпциг</t>
  </si>
  <si>
    <t>Morgenstern Gesundkost</t>
  </si>
  <si>
    <t>North/South</t>
  </si>
  <si>
    <t>Май</t>
  </si>
  <si>
    <t>Queen Cozinha</t>
  </si>
  <si>
    <t>Брюссель</t>
  </si>
  <si>
    <t>Maison Dewey</t>
  </si>
  <si>
    <t>Нант</t>
  </si>
  <si>
    <t>Du monde entier</t>
  </si>
  <si>
    <t>Мюнстер</t>
  </si>
  <si>
    <t>Toms Spezialitaten</t>
  </si>
  <si>
    <t>France restauration</t>
  </si>
  <si>
    <t>Lonesome Pine Restaurant</t>
  </si>
  <si>
    <t>Реджио-Эмилио</t>
  </si>
  <si>
    <t>Reggiani Caseifici</t>
  </si>
  <si>
    <t>Cowes</t>
  </si>
  <si>
    <t>Island Trading</t>
  </si>
  <si>
    <t>Тсавассен</t>
  </si>
  <si>
    <t>Bottom-Dollar Markets</t>
  </si>
  <si>
    <t>Июнь</t>
  </si>
  <si>
    <t>Анкоридж</t>
  </si>
  <si>
    <t>Old World Delicatessen</t>
  </si>
  <si>
    <t>Берлин</t>
  </si>
  <si>
    <t>Alfreds Futterkiste</t>
  </si>
  <si>
    <t>Польша</t>
  </si>
  <si>
    <t>Варшава</t>
  </si>
  <si>
    <t>Wolski Zajazd</t>
  </si>
  <si>
    <t>Баркисимето</t>
  </si>
  <si>
    <t>LILA-Supermercado</t>
  </si>
  <si>
    <t>Лион</t>
  </si>
  <si>
    <t>Victuailles en stock</t>
  </si>
  <si>
    <t>Июль</t>
  </si>
  <si>
    <t>Норвегия</t>
  </si>
  <si>
    <t>Ставерен</t>
  </si>
  <si>
    <t>Sante Gourmet</t>
  </si>
  <si>
    <t>Турин</t>
  </si>
  <si>
    <t>Franchi S.p.A.</t>
  </si>
  <si>
    <t>Копенгаген</t>
  </si>
  <si>
    <t>Simons bistro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</si>
</sst>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3"/>
      <name val="Segoe UI Semibold"/>
      <family val="2"/>
      <charset val="204"/>
    </font>
    <font>
      <sz val="11"/>
      <color theme="1"/>
      <name val="Segoe UI Semibold"/>
      <family val="2"/>
      <charset val="204"/>
    </font>
    <font>
      <i/>
      <sz val="10"/>
      <color rgb="FF7F7F7F"/>
      <name val="Calibri"/>
      <family val="2"/>
      <charset val="204"/>
      <scheme val="minor"/>
    </font>
    <font>
      <sz val="11"/>
      <color rgb="FF7F7F7F"/>
      <name val="Consolas"/>
      <family val="3"/>
      <charset val="204"/>
    </font>
    <font>
      <b/>
      <sz val="11"/>
      <color theme="9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Fill="0" applyBorder="0" applyAlignment="0" applyProtection="0"/>
  </cellStyleXfs>
  <cellXfs count="14">
    <xf numFmtId="0" fontId="0" fillId="0" borderId="0" xfId="0"/>
    <xf numFmtId="0" fontId="4" fillId="3" borderId="0" xfId="1" applyFont="1" applyFill="1" applyAlignment="1">
      <alignment horizontal="left" vertical="center"/>
    </xf>
    <xf numFmtId="0" fontId="5" fillId="3" borderId="0" xfId="0" applyFont="1" applyFill="1"/>
    <xf numFmtId="0" fontId="6" fillId="0" borderId="0" xfId="3"/>
    <xf numFmtId="0" fontId="0" fillId="0" borderId="0" xfId="0" applyAlignment="1">
      <alignment horizontal="right"/>
    </xf>
    <xf numFmtId="0" fontId="2" fillId="2" borderId="1" xfId="2"/>
    <xf numFmtId="0" fontId="7" fillId="0" borderId="0" xfId="4"/>
    <xf numFmtId="0" fontId="3" fillId="4" borderId="2" xfId="0" applyFont="1" applyFill="1" applyBorder="1"/>
    <xf numFmtId="0" fontId="8" fillId="5" borderId="0" xfId="0" applyFont="1" applyFill="1"/>
    <xf numFmtId="0" fontId="0" fillId="5" borderId="0" xfId="0" applyFill="1"/>
    <xf numFmtId="14" fontId="0" fillId="0" borderId="0" xfId="0" applyNumberFormat="1"/>
    <xf numFmtId="4" fontId="0" fillId="0" borderId="0" xfId="0" applyNumberFormat="1"/>
    <xf numFmtId="14" fontId="0" fillId="5" borderId="0" xfId="0" applyNumberFormat="1" applyFill="1"/>
    <xf numFmtId="4" fontId="0" fillId="5" borderId="0" xfId="0" applyNumberFormat="1" applyFill="1"/>
  </cellXfs>
  <cellStyles count="5">
    <cellStyle name="Название" xfId="1" builtinId="15"/>
    <cellStyle name="Обычный" xfId="0" builtinId="0"/>
    <cellStyle name="Пояснение" xfId="3" builtinId="53"/>
    <cellStyle name="Формула" xfId="4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y/OneDrive/&#1058;&#1088;&#1077;&#1085;&#1080;&#1085;&#1075;&#1080;/&#1052;&#1072;&#1089;&#1090;&#1077;&#1088;%20&#1092;&#1086;&#1088;&#1084;&#1091;&#1083;/&#1060;&#105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и Min по условию"/>
      <sheetName val="Поставщик"/>
      <sheetName val="Топ5"/>
      <sheetName val="Мыло"/>
      <sheetName val="Автосалон"/>
      <sheetName val="Тарифы"/>
      <sheetName val="Клиенты"/>
      <sheetName val="ВПР без табл"/>
      <sheetName val="Нюансы ВПР"/>
      <sheetName val="Последний ВПР"/>
      <sheetName val="Сделки"/>
      <sheetName val="МультиВПР"/>
      <sheetName val="Сортировка"/>
      <sheetName val="Насос"/>
      <sheetName val="Тележка"/>
      <sheetName val="Уникальные"/>
      <sheetName val="Транспонирование"/>
      <sheetName val="Ресайз"/>
      <sheetName val="Нумерация"/>
    </sheetNames>
    <sheetDataSet>
      <sheetData sheetId="0"/>
      <sheetData sheetId="1"/>
      <sheetData sheetId="2"/>
      <sheetData sheetId="3">
        <row r="6">
          <cell r="A6" t="str">
            <v>Тип</v>
          </cell>
        </row>
        <row r="7">
          <cell r="A7" t="str">
            <v>активы</v>
          </cell>
        </row>
        <row r="8">
          <cell r="A8" t="str">
            <v>активы</v>
          </cell>
        </row>
        <row r="9">
          <cell r="A9" t="str">
            <v>активы</v>
          </cell>
        </row>
        <row r="10">
          <cell r="A10" t="str">
            <v>активы</v>
          </cell>
        </row>
        <row r="11">
          <cell r="A11" t="str">
            <v>активы</v>
          </cell>
        </row>
        <row r="12">
          <cell r="A12" t="str">
            <v>витамины</v>
          </cell>
        </row>
        <row r="13">
          <cell r="A13" t="str">
            <v>витамины</v>
          </cell>
        </row>
        <row r="14">
          <cell r="A14" t="str">
            <v>витамины</v>
          </cell>
        </row>
        <row r="15">
          <cell r="A15" t="str">
            <v>витамины</v>
          </cell>
        </row>
        <row r="16">
          <cell r="A16" t="str">
            <v>витамины</v>
          </cell>
        </row>
        <row r="17">
          <cell r="A17" t="str">
            <v>витамины</v>
          </cell>
        </row>
        <row r="18">
          <cell r="A18" t="str">
            <v>витамины</v>
          </cell>
        </row>
        <row r="19">
          <cell r="A19" t="str">
            <v>гидролат</v>
          </cell>
        </row>
        <row r="20">
          <cell r="A20" t="str">
            <v>гидролат</v>
          </cell>
        </row>
        <row r="21">
          <cell r="A21" t="str">
            <v>гидролат</v>
          </cell>
        </row>
        <row r="22">
          <cell r="A22" t="str">
            <v>гидролат</v>
          </cell>
        </row>
        <row r="23">
          <cell r="A23" t="str">
            <v>гидролат</v>
          </cell>
        </row>
        <row r="24">
          <cell r="A24" t="str">
            <v>гидролат</v>
          </cell>
        </row>
        <row r="25">
          <cell r="A25" t="str">
            <v>гидролат</v>
          </cell>
        </row>
        <row r="26">
          <cell r="A26" t="str">
            <v>гидролат</v>
          </cell>
        </row>
        <row r="27">
          <cell r="A27" t="str">
            <v>гидролат</v>
          </cell>
        </row>
        <row r="28">
          <cell r="A28" t="str">
            <v>гидролат</v>
          </cell>
        </row>
        <row r="29">
          <cell r="A29" t="str">
            <v>гидролат</v>
          </cell>
        </row>
        <row r="30">
          <cell r="A30" t="str">
            <v>гранулы</v>
          </cell>
        </row>
        <row r="31">
          <cell r="A31" t="str">
            <v>гранулы</v>
          </cell>
        </row>
        <row r="32">
          <cell r="A32" t="str">
            <v>гранулы</v>
          </cell>
        </row>
        <row r="33">
          <cell r="A33" t="str">
            <v>гранулы</v>
          </cell>
        </row>
        <row r="34">
          <cell r="A34" t="str">
            <v>кислоты</v>
          </cell>
        </row>
        <row r="35">
          <cell r="A35" t="str">
            <v>кислоты</v>
          </cell>
        </row>
        <row r="36">
          <cell r="A36" t="str">
            <v>кислоты</v>
          </cell>
        </row>
        <row r="37">
          <cell r="A37" t="str">
            <v>кислоты</v>
          </cell>
        </row>
        <row r="38">
          <cell r="A38" t="str">
            <v>масло</v>
          </cell>
        </row>
        <row r="39">
          <cell r="A39" t="str">
            <v>масло</v>
          </cell>
        </row>
        <row r="40">
          <cell r="A40" t="str">
            <v>масло</v>
          </cell>
        </row>
        <row r="41">
          <cell r="A41" t="str">
            <v>масло</v>
          </cell>
        </row>
        <row r="42">
          <cell r="A42" t="str">
            <v>масло</v>
          </cell>
        </row>
        <row r="43">
          <cell r="A43" t="str">
            <v>масло</v>
          </cell>
        </row>
        <row r="44">
          <cell r="A44" t="str">
            <v>масло</v>
          </cell>
        </row>
        <row r="45">
          <cell r="A45" t="str">
            <v>масло</v>
          </cell>
        </row>
        <row r="46">
          <cell r="A46" t="str">
            <v>масло</v>
          </cell>
        </row>
        <row r="47">
          <cell r="A47" t="str">
            <v>масло</v>
          </cell>
        </row>
        <row r="48">
          <cell r="A48" t="str">
            <v>масло</v>
          </cell>
        </row>
        <row r="49">
          <cell r="A49" t="str">
            <v>масло</v>
          </cell>
        </row>
        <row r="50">
          <cell r="A50" t="str">
            <v>масло</v>
          </cell>
        </row>
        <row r="51">
          <cell r="A51" t="str">
            <v>масло</v>
          </cell>
        </row>
        <row r="52">
          <cell r="A52" t="str">
            <v>масло</v>
          </cell>
        </row>
        <row r="53">
          <cell r="A53" t="str">
            <v>масло</v>
          </cell>
        </row>
        <row r="54">
          <cell r="A54" t="str">
            <v>основа</v>
          </cell>
        </row>
        <row r="55">
          <cell r="A55" t="str">
            <v>основа</v>
          </cell>
        </row>
        <row r="56">
          <cell r="A56" t="str">
            <v>основа</v>
          </cell>
        </row>
        <row r="57">
          <cell r="A57" t="str">
            <v>основа</v>
          </cell>
        </row>
        <row r="58">
          <cell r="A58" t="str">
            <v>основа</v>
          </cell>
        </row>
        <row r="59">
          <cell r="A59" t="str">
            <v>основа</v>
          </cell>
        </row>
        <row r="60">
          <cell r="A60" t="str">
            <v>основа</v>
          </cell>
        </row>
        <row r="61">
          <cell r="A61" t="str">
            <v>основа</v>
          </cell>
        </row>
        <row r="62">
          <cell r="A62" t="str">
            <v>основа</v>
          </cell>
        </row>
        <row r="63">
          <cell r="A63" t="str">
            <v>основа</v>
          </cell>
        </row>
        <row r="64">
          <cell r="A64" t="str">
            <v>пудра</v>
          </cell>
        </row>
        <row r="65">
          <cell r="A65" t="str">
            <v>пудра</v>
          </cell>
        </row>
        <row r="66">
          <cell r="A66" t="str">
            <v>пудра</v>
          </cell>
        </row>
        <row r="67">
          <cell r="A67" t="str">
            <v>пудра</v>
          </cell>
        </row>
        <row r="68">
          <cell r="A68" t="str">
            <v>пудра</v>
          </cell>
        </row>
        <row r="69">
          <cell r="A69" t="str">
            <v>пудра</v>
          </cell>
        </row>
        <row r="70">
          <cell r="A70" t="str">
            <v>экстракт</v>
          </cell>
        </row>
        <row r="71">
          <cell r="A71" t="str">
            <v>экстракт</v>
          </cell>
        </row>
        <row r="72">
          <cell r="A72" t="str">
            <v>экстракт</v>
          </cell>
        </row>
        <row r="73">
          <cell r="A73" t="str">
            <v>экстракт</v>
          </cell>
        </row>
        <row r="74">
          <cell r="A74" t="str">
            <v>экстракт</v>
          </cell>
        </row>
        <row r="75">
          <cell r="A75" t="str">
            <v>экстракт</v>
          </cell>
        </row>
        <row r="76">
          <cell r="A76" t="str">
            <v>экстракт</v>
          </cell>
        </row>
        <row r="77">
          <cell r="A77" t="str">
            <v>экстракт</v>
          </cell>
        </row>
        <row r="78">
          <cell r="A78" t="str">
            <v>экстракт</v>
          </cell>
        </row>
        <row r="79">
          <cell r="A79" t="str">
            <v>экстракт</v>
          </cell>
        </row>
        <row r="80">
          <cell r="A80" t="str">
            <v>экстракт</v>
          </cell>
        </row>
        <row r="81">
          <cell r="A81" t="str">
            <v>экстракт</v>
          </cell>
        </row>
        <row r="82">
          <cell r="A82" t="str">
            <v>экстракт</v>
          </cell>
        </row>
        <row r="83">
          <cell r="A83" t="str">
            <v>экстракт</v>
          </cell>
        </row>
        <row r="84">
          <cell r="A84" t="str">
            <v>экстракт</v>
          </cell>
        </row>
        <row r="85">
          <cell r="A85" t="str">
            <v>экстракт</v>
          </cell>
        </row>
        <row r="86">
          <cell r="A86" t="str">
            <v>экстракт</v>
          </cell>
        </row>
        <row r="87">
          <cell r="A87" t="str">
            <v>экстракт</v>
          </cell>
        </row>
        <row r="88">
          <cell r="A88" t="str">
            <v>экстракт</v>
          </cell>
        </row>
        <row r="89">
          <cell r="A89" t="str">
            <v>экстракт</v>
          </cell>
        </row>
        <row r="90">
          <cell r="A90" t="str">
            <v>экстракт</v>
          </cell>
        </row>
        <row r="91">
          <cell r="A91" t="str">
            <v>экстракт</v>
          </cell>
        </row>
        <row r="92">
          <cell r="A92" t="str">
            <v>экстракт</v>
          </cell>
        </row>
        <row r="93">
          <cell r="A93" t="str">
            <v>экстракт</v>
          </cell>
        </row>
        <row r="94">
          <cell r="A94" t="str">
            <v>экстракт</v>
          </cell>
        </row>
        <row r="95">
          <cell r="A95" t="str">
            <v>экстракт</v>
          </cell>
        </row>
        <row r="96">
          <cell r="A96" t="str">
            <v>экстракт</v>
          </cell>
        </row>
        <row r="97">
          <cell r="A97" t="str">
            <v>экстракт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55"/>
  <sheetViews>
    <sheetView tabSelected="1" workbookViewId="0">
      <selection activeCell="D17" sqref="D17"/>
    </sheetView>
  </sheetViews>
  <sheetFormatPr defaultRowHeight="15" outlineLevelRow="1" x14ac:dyDescent="0.25"/>
  <cols>
    <col min="1" max="1" width="14.7109375" customWidth="1"/>
    <col min="2" max="2" width="13.140625" bestFit="1" customWidth="1"/>
    <col min="3" max="3" width="10.140625" bestFit="1" customWidth="1"/>
    <col min="4" max="4" width="13" bestFit="1" customWidth="1"/>
    <col min="5" max="5" width="14.42578125" bestFit="1" customWidth="1"/>
    <col min="6" max="6" width="9.85546875" bestFit="1" customWidth="1"/>
    <col min="7" max="7" width="16.42578125" bestFit="1" customWidth="1"/>
    <col min="8" max="8" width="16.7109375" bestFit="1" customWidth="1"/>
    <col min="9" max="9" width="33.140625" bestFit="1" customWidth="1"/>
  </cols>
  <sheetData>
    <row r="1" spans="1:23" ht="29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3" t="s">
        <v>1</v>
      </c>
    </row>
    <row r="4" spans="1:23" x14ac:dyDescent="0.25">
      <c r="C4" s="4" t="s">
        <v>2</v>
      </c>
      <c r="D4" s="5">
        <f>SUM(D12:D250)</f>
        <v>19504.02</v>
      </c>
      <c r="E4" s="6" t="str">
        <f ca="1">_xlfn.FORMULATEXT(D4)</f>
        <v>=СУММ(D12:D250)</v>
      </c>
    </row>
    <row r="5" spans="1:23" x14ac:dyDescent="0.25">
      <c r="C5" s="4" t="s">
        <v>3</v>
      </c>
      <c r="D5" s="5">
        <f>SUBTOTAL(9,D12:D250)</f>
        <v>19504.02</v>
      </c>
      <c r="E5" s="6" t="str">
        <f t="shared" ref="E5:E7" ca="1" si="0">_xlfn.FORMULATEXT(D5)</f>
        <v>=ПРОМЕЖУТОЧНЫЕ.ИТОГИ(9;D12:D250)</v>
      </c>
    </row>
    <row r="6" spans="1:23" x14ac:dyDescent="0.25">
      <c r="C6" s="4" t="s">
        <v>4</v>
      </c>
      <c r="D6" s="5">
        <f>SUBTOTAL(109,D12:D250)</f>
        <v>19504.02</v>
      </c>
      <c r="E6" s="6" t="str">
        <f t="shared" ca="1" si="0"/>
        <v>=ПРОМЕЖУТОЧНЫЕ.ИТОГИ(109;D12:D250)</v>
      </c>
    </row>
    <row r="7" spans="1:23" x14ac:dyDescent="0.25">
      <c r="C7" s="4" t="s">
        <v>5</v>
      </c>
      <c r="D7" s="5">
        <f>_xlfn.AGGREGATE(9,3,D11:D250)</f>
        <v>19504.02</v>
      </c>
      <c r="E7" s="6" t="str">
        <f t="shared" ca="1" si="0"/>
        <v>=АГРЕГАТ(9;3;D11:D250)</v>
      </c>
    </row>
    <row r="10" spans="1:23" x14ac:dyDescent="0.25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</row>
    <row r="11" spans="1:23" x14ac:dyDescent="0.25">
      <c r="A11" s="8" t="s">
        <v>15</v>
      </c>
      <c r="B11" s="9"/>
      <c r="C11" s="9"/>
      <c r="D11" s="9"/>
      <c r="E11" s="9"/>
      <c r="F11" s="9"/>
      <c r="G11" s="9"/>
      <c r="H11" s="9"/>
      <c r="I11" s="9"/>
    </row>
    <row r="12" spans="1:23" outlineLevel="1" x14ac:dyDescent="0.25">
      <c r="A12">
        <v>10395</v>
      </c>
      <c r="B12" t="s">
        <v>16</v>
      </c>
      <c r="C12" s="10">
        <v>41275</v>
      </c>
      <c r="D12">
        <v>184.41</v>
      </c>
      <c r="E12" s="11">
        <v>25.82</v>
      </c>
      <c r="F12" t="s">
        <v>17</v>
      </c>
      <c r="G12" t="s">
        <v>18</v>
      </c>
      <c r="H12" t="s">
        <v>19</v>
      </c>
      <c r="I12" t="s">
        <v>20</v>
      </c>
    </row>
    <row r="13" spans="1:23" outlineLevel="1" x14ac:dyDescent="0.25">
      <c r="A13">
        <v>10853</v>
      </c>
      <c r="B13" t="s">
        <v>21</v>
      </c>
      <c r="C13" s="10">
        <v>41275</v>
      </c>
      <c r="D13">
        <v>53.83</v>
      </c>
      <c r="E13" s="11">
        <v>5.38</v>
      </c>
      <c r="F13" t="s">
        <v>22</v>
      </c>
      <c r="G13" t="s">
        <v>23</v>
      </c>
      <c r="H13" t="s">
        <v>24</v>
      </c>
      <c r="I13" t="s">
        <v>25</v>
      </c>
    </row>
    <row r="14" spans="1:23" outlineLevel="1" x14ac:dyDescent="0.25">
      <c r="A14">
        <v>10992</v>
      </c>
      <c r="B14" t="s">
        <v>26</v>
      </c>
      <c r="C14" s="10">
        <v>41275</v>
      </c>
      <c r="D14">
        <v>4.2699999999999996</v>
      </c>
      <c r="E14" s="11">
        <v>0.6</v>
      </c>
      <c r="F14" t="s">
        <v>27</v>
      </c>
      <c r="G14" t="s">
        <v>28</v>
      </c>
      <c r="H14" t="s">
        <v>29</v>
      </c>
      <c r="I14" t="s">
        <v>30</v>
      </c>
    </row>
    <row r="15" spans="1:23" outlineLevel="1" x14ac:dyDescent="0.25">
      <c r="A15">
        <v>10324</v>
      </c>
      <c r="B15" t="s">
        <v>21</v>
      </c>
      <c r="C15" s="10">
        <v>41276</v>
      </c>
      <c r="D15">
        <v>161.46</v>
      </c>
      <c r="E15" s="11">
        <v>25.71</v>
      </c>
      <c r="F15" t="s">
        <v>17</v>
      </c>
      <c r="G15" t="s">
        <v>28</v>
      </c>
      <c r="H15" t="s">
        <v>31</v>
      </c>
      <c r="I15" t="s">
        <v>32</v>
      </c>
    </row>
    <row r="16" spans="1:23" outlineLevel="1" x14ac:dyDescent="0.25">
      <c r="A16">
        <v>10596</v>
      </c>
      <c r="B16" t="s">
        <v>33</v>
      </c>
      <c r="C16" s="10">
        <v>41276</v>
      </c>
      <c r="D16">
        <v>16.34</v>
      </c>
      <c r="E16" s="11">
        <v>2.4500000000000002</v>
      </c>
      <c r="F16" t="s">
        <v>17</v>
      </c>
      <c r="G16" t="s">
        <v>28</v>
      </c>
      <c r="H16" t="s">
        <v>34</v>
      </c>
      <c r="I16" t="s">
        <v>35</v>
      </c>
    </row>
    <row r="17" spans="1:9" outlineLevel="1" x14ac:dyDescent="0.25">
      <c r="A17">
        <v>10426</v>
      </c>
      <c r="B17" t="s">
        <v>36</v>
      </c>
      <c r="C17" s="10">
        <v>41277</v>
      </c>
      <c r="D17">
        <v>18.690000000000001</v>
      </c>
      <c r="E17" s="11">
        <v>0.93</v>
      </c>
      <c r="F17" t="s">
        <v>17</v>
      </c>
      <c r="G17" t="s">
        <v>37</v>
      </c>
      <c r="H17" t="s">
        <v>38</v>
      </c>
      <c r="I17" t="s">
        <v>39</v>
      </c>
    </row>
    <row r="18" spans="1:9" outlineLevel="1" x14ac:dyDescent="0.25">
      <c r="A18">
        <v>10986</v>
      </c>
      <c r="B18" t="s">
        <v>33</v>
      </c>
      <c r="C18" s="10">
        <v>41280</v>
      </c>
      <c r="D18">
        <v>217.86</v>
      </c>
      <c r="E18" s="11">
        <v>30.5</v>
      </c>
      <c r="F18" t="s">
        <v>22</v>
      </c>
      <c r="G18" t="s">
        <v>40</v>
      </c>
      <c r="H18" t="s">
        <v>41</v>
      </c>
      <c r="I18" t="s">
        <v>42</v>
      </c>
    </row>
    <row r="19" spans="1:9" outlineLevel="1" x14ac:dyDescent="0.25">
      <c r="A19">
        <v>10291</v>
      </c>
      <c r="B19" t="s">
        <v>16</v>
      </c>
      <c r="C19" s="10">
        <v>41284</v>
      </c>
      <c r="D19">
        <v>6.4</v>
      </c>
      <c r="E19" s="11">
        <v>0.64</v>
      </c>
      <c r="F19" t="s">
        <v>22</v>
      </c>
      <c r="G19" t="s">
        <v>43</v>
      </c>
      <c r="H19" t="s">
        <v>44</v>
      </c>
      <c r="I19" t="s">
        <v>45</v>
      </c>
    </row>
    <row r="20" spans="1:9" outlineLevel="1" x14ac:dyDescent="0.25">
      <c r="A20">
        <v>10793</v>
      </c>
      <c r="B20" t="s">
        <v>46</v>
      </c>
      <c r="C20" s="10">
        <v>41284</v>
      </c>
      <c r="D20">
        <v>4.5199999999999996</v>
      </c>
      <c r="E20" s="11">
        <v>0.27</v>
      </c>
      <c r="F20" t="s">
        <v>27</v>
      </c>
      <c r="G20" t="s">
        <v>47</v>
      </c>
      <c r="H20" t="s">
        <v>48</v>
      </c>
      <c r="I20" t="s">
        <v>49</v>
      </c>
    </row>
    <row r="21" spans="1:9" outlineLevel="1" x14ac:dyDescent="0.25">
      <c r="A21">
        <v>10549</v>
      </c>
      <c r="B21" t="s">
        <v>50</v>
      </c>
      <c r="C21" s="10">
        <v>41285</v>
      </c>
      <c r="D21">
        <v>171.24</v>
      </c>
      <c r="E21" s="11">
        <v>22.26</v>
      </c>
      <c r="F21" t="s">
        <v>17</v>
      </c>
      <c r="G21" t="s">
        <v>23</v>
      </c>
      <c r="H21" t="s">
        <v>51</v>
      </c>
      <c r="I21" t="s">
        <v>52</v>
      </c>
    </row>
    <row r="22" spans="1:9" outlineLevel="1" x14ac:dyDescent="0.25">
      <c r="A22">
        <v>10298</v>
      </c>
      <c r="B22" t="s">
        <v>16</v>
      </c>
      <c r="C22" s="10">
        <v>41285</v>
      </c>
      <c r="D22">
        <v>168.22</v>
      </c>
      <c r="E22" s="11">
        <v>25.23</v>
      </c>
      <c r="F22" t="s">
        <v>22</v>
      </c>
      <c r="G22" t="s">
        <v>53</v>
      </c>
      <c r="H22" t="s">
        <v>54</v>
      </c>
      <c r="I22" t="s">
        <v>55</v>
      </c>
    </row>
    <row r="23" spans="1:9" outlineLevel="1" x14ac:dyDescent="0.25">
      <c r="A23">
        <v>10716</v>
      </c>
      <c r="B23" t="s">
        <v>36</v>
      </c>
      <c r="C23" s="10">
        <v>41286</v>
      </c>
      <c r="D23">
        <v>22.57</v>
      </c>
      <c r="E23" s="11">
        <v>3.16</v>
      </c>
      <c r="F23" t="s">
        <v>22</v>
      </c>
      <c r="G23" t="s">
        <v>40</v>
      </c>
      <c r="H23" t="s">
        <v>41</v>
      </c>
      <c r="I23" t="s">
        <v>56</v>
      </c>
    </row>
    <row r="24" spans="1:9" outlineLevel="1" x14ac:dyDescent="0.25">
      <c r="A24">
        <v>10566</v>
      </c>
      <c r="B24" t="s">
        <v>21</v>
      </c>
      <c r="C24" s="10">
        <v>41286</v>
      </c>
      <c r="D24">
        <v>88.4</v>
      </c>
      <c r="E24" s="11">
        <v>3.54</v>
      </c>
      <c r="F24" t="s">
        <v>17</v>
      </c>
      <c r="G24" t="s">
        <v>57</v>
      </c>
      <c r="H24" t="s">
        <v>58</v>
      </c>
      <c r="I24" t="s">
        <v>59</v>
      </c>
    </row>
    <row r="25" spans="1:9" outlineLevel="1" x14ac:dyDescent="0.25">
      <c r="A25">
        <v>10501</v>
      </c>
      <c r="B25" t="s">
        <v>21</v>
      </c>
      <c r="C25" s="10">
        <v>41287</v>
      </c>
      <c r="D25">
        <v>8.85</v>
      </c>
      <c r="E25" s="11">
        <v>0.44</v>
      </c>
      <c r="F25" t="s">
        <v>17</v>
      </c>
      <c r="G25" t="s">
        <v>18</v>
      </c>
      <c r="H25" t="s">
        <v>60</v>
      </c>
      <c r="I25" t="s">
        <v>61</v>
      </c>
    </row>
    <row r="26" spans="1:9" outlineLevel="1" x14ac:dyDescent="0.25">
      <c r="A26">
        <v>10491</v>
      </c>
      <c r="B26" t="s">
        <v>33</v>
      </c>
      <c r="C26" s="10">
        <v>41287</v>
      </c>
      <c r="D26">
        <v>16.96</v>
      </c>
      <c r="E26" s="11">
        <v>2.2000000000000002</v>
      </c>
      <c r="F26" t="s">
        <v>27</v>
      </c>
      <c r="G26" t="s">
        <v>62</v>
      </c>
      <c r="H26" t="s">
        <v>63</v>
      </c>
      <c r="I26" t="s">
        <v>64</v>
      </c>
    </row>
    <row r="27" spans="1:9" outlineLevel="1" x14ac:dyDescent="0.25">
      <c r="A27">
        <v>10681</v>
      </c>
      <c r="B27" t="s">
        <v>46</v>
      </c>
      <c r="C27" s="10">
        <v>41287</v>
      </c>
      <c r="D27">
        <v>76.13</v>
      </c>
      <c r="E27" s="11">
        <v>6.09</v>
      </c>
      <c r="F27" t="s">
        <v>27</v>
      </c>
      <c r="G27" t="s">
        <v>28</v>
      </c>
      <c r="H27" t="s">
        <v>65</v>
      </c>
      <c r="I27" t="s">
        <v>66</v>
      </c>
    </row>
    <row r="28" spans="1:9" outlineLevel="1" x14ac:dyDescent="0.25">
      <c r="A28">
        <v>10583</v>
      </c>
      <c r="B28" t="s">
        <v>67</v>
      </c>
      <c r="C28" s="10">
        <v>41287</v>
      </c>
      <c r="D28">
        <v>7.28</v>
      </c>
      <c r="E28" s="11">
        <v>1.02</v>
      </c>
      <c r="F28" t="s">
        <v>22</v>
      </c>
      <c r="G28" t="s">
        <v>68</v>
      </c>
      <c r="H28" t="s">
        <v>69</v>
      </c>
      <c r="I28" t="s">
        <v>70</v>
      </c>
    </row>
    <row r="29" spans="1:9" outlineLevel="1" x14ac:dyDescent="0.25">
      <c r="A29">
        <v>10940</v>
      </c>
      <c r="B29" t="s">
        <v>33</v>
      </c>
      <c r="C29" s="10">
        <v>41287</v>
      </c>
      <c r="D29">
        <v>19.77</v>
      </c>
      <c r="E29" s="11">
        <v>2.97</v>
      </c>
      <c r="F29" t="s">
        <v>27</v>
      </c>
      <c r="G29" t="s">
        <v>57</v>
      </c>
      <c r="H29" t="s">
        <v>71</v>
      </c>
      <c r="I29" t="s">
        <v>72</v>
      </c>
    </row>
    <row r="30" spans="1:9" outlineLevel="1" x14ac:dyDescent="0.25">
      <c r="A30">
        <v>10854</v>
      </c>
      <c r="B30" t="s">
        <v>46</v>
      </c>
      <c r="C30" s="10">
        <v>41288</v>
      </c>
      <c r="D30">
        <v>100.22</v>
      </c>
      <c r="E30" s="11">
        <v>4.01</v>
      </c>
      <c r="F30" t="s">
        <v>22</v>
      </c>
      <c r="G30" t="s">
        <v>73</v>
      </c>
      <c r="H30" t="s">
        <v>74</v>
      </c>
      <c r="I30" t="s">
        <v>75</v>
      </c>
    </row>
    <row r="31" spans="1:9" outlineLevel="1" x14ac:dyDescent="0.25">
      <c r="A31">
        <v>10653</v>
      </c>
      <c r="B31" t="s">
        <v>26</v>
      </c>
      <c r="C31" s="10">
        <v>41290</v>
      </c>
      <c r="D31">
        <v>93.25</v>
      </c>
      <c r="E31" s="11">
        <v>7.46</v>
      </c>
      <c r="F31" t="s">
        <v>17</v>
      </c>
      <c r="G31" t="s">
        <v>23</v>
      </c>
      <c r="H31" t="s">
        <v>76</v>
      </c>
      <c r="I31" t="s">
        <v>77</v>
      </c>
    </row>
    <row r="32" spans="1:9" outlineLevel="1" x14ac:dyDescent="0.25">
      <c r="A32">
        <v>10600</v>
      </c>
      <c r="B32" t="s">
        <v>36</v>
      </c>
      <c r="C32" s="10">
        <v>41292</v>
      </c>
      <c r="D32">
        <v>45.13</v>
      </c>
      <c r="E32" s="11">
        <v>1.81</v>
      </c>
      <c r="F32" t="s">
        <v>17</v>
      </c>
      <c r="G32" t="s">
        <v>28</v>
      </c>
      <c r="H32" t="s">
        <v>78</v>
      </c>
      <c r="I32" t="s">
        <v>79</v>
      </c>
    </row>
    <row r="33" spans="1:9" outlineLevel="1" x14ac:dyDescent="0.25">
      <c r="A33">
        <v>11032</v>
      </c>
      <c r="B33" t="s">
        <v>67</v>
      </c>
      <c r="C33" s="10">
        <v>41294</v>
      </c>
      <c r="D33">
        <v>606.19000000000005</v>
      </c>
      <c r="E33" s="11">
        <v>30.31</v>
      </c>
      <c r="F33" t="s">
        <v>27</v>
      </c>
      <c r="G33" t="s">
        <v>28</v>
      </c>
      <c r="H33" t="s">
        <v>34</v>
      </c>
      <c r="I33" t="s">
        <v>35</v>
      </c>
    </row>
    <row r="34" spans="1:9" outlineLevel="1" x14ac:dyDescent="0.25">
      <c r="A34">
        <v>10462</v>
      </c>
      <c r="B34" t="s">
        <v>67</v>
      </c>
      <c r="C34" s="10">
        <v>41297</v>
      </c>
      <c r="D34">
        <v>6.17</v>
      </c>
      <c r="E34" s="11">
        <v>0.49</v>
      </c>
      <c r="F34" t="s">
        <v>17</v>
      </c>
      <c r="G34" t="s">
        <v>47</v>
      </c>
      <c r="H34" t="s">
        <v>80</v>
      </c>
      <c r="I34" t="s">
        <v>81</v>
      </c>
    </row>
    <row r="35" spans="1:9" outlineLevel="1" x14ac:dyDescent="0.25">
      <c r="A35">
        <v>10409</v>
      </c>
      <c r="B35" t="s">
        <v>46</v>
      </c>
      <c r="C35" s="10">
        <v>41300</v>
      </c>
      <c r="D35">
        <v>29.83</v>
      </c>
      <c r="E35" s="11">
        <v>2.98</v>
      </c>
      <c r="F35" t="s">
        <v>17</v>
      </c>
      <c r="G35" t="s">
        <v>40</v>
      </c>
      <c r="H35" t="s">
        <v>41</v>
      </c>
      <c r="I35" t="s">
        <v>42</v>
      </c>
    </row>
    <row r="36" spans="1:9" outlineLevel="1" x14ac:dyDescent="0.25">
      <c r="A36">
        <v>10672</v>
      </c>
      <c r="B36" t="s">
        <v>21</v>
      </c>
      <c r="C36" s="10">
        <v>41301</v>
      </c>
      <c r="D36">
        <v>95.75</v>
      </c>
      <c r="E36" s="11">
        <v>8.6199999999999992</v>
      </c>
      <c r="F36" t="s">
        <v>22</v>
      </c>
      <c r="G36" t="s">
        <v>82</v>
      </c>
      <c r="H36" t="s">
        <v>83</v>
      </c>
      <c r="I36" t="s">
        <v>84</v>
      </c>
    </row>
    <row r="37" spans="1:9" outlineLevel="1" x14ac:dyDescent="0.25">
      <c r="A37">
        <v>10515</v>
      </c>
      <c r="B37" t="s">
        <v>67</v>
      </c>
      <c r="C37" s="10">
        <v>41302</v>
      </c>
      <c r="D37">
        <v>204.47</v>
      </c>
      <c r="E37" s="11">
        <v>10.220000000000001</v>
      </c>
      <c r="F37" t="s">
        <v>17</v>
      </c>
      <c r="G37" t="s">
        <v>23</v>
      </c>
      <c r="H37" t="s">
        <v>51</v>
      </c>
      <c r="I37" t="s">
        <v>52</v>
      </c>
    </row>
    <row r="38" spans="1:9" outlineLevel="1" x14ac:dyDescent="0.25">
      <c r="A38">
        <v>10891</v>
      </c>
      <c r="B38" t="s">
        <v>85</v>
      </c>
      <c r="C38" s="10">
        <v>41303</v>
      </c>
      <c r="D38">
        <v>20.37</v>
      </c>
      <c r="E38" s="11">
        <v>3.06</v>
      </c>
      <c r="F38" t="s">
        <v>22</v>
      </c>
      <c r="G38" t="s">
        <v>23</v>
      </c>
      <c r="H38" t="s">
        <v>86</v>
      </c>
      <c r="I38" t="s">
        <v>87</v>
      </c>
    </row>
    <row r="39" spans="1:9" outlineLevel="1" x14ac:dyDescent="0.25">
      <c r="A39">
        <v>10911</v>
      </c>
      <c r="B39" t="s">
        <v>46</v>
      </c>
      <c r="C39" s="10">
        <v>41303</v>
      </c>
      <c r="D39">
        <v>38.19</v>
      </c>
      <c r="E39" s="11">
        <v>3.06</v>
      </c>
      <c r="F39" t="s">
        <v>17</v>
      </c>
      <c r="G39" t="s">
        <v>37</v>
      </c>
      <c r="H39" t="s">
        <v>88</v>
      </c>
      <c r="I39" t="s">
        <v>89</v>
      </c>
    </row>
    <row r="40" spans="1:9" x14ac:dyDescent="0.25">
      <c r="A40" s="8" t="s">
        <v>90</v>
      </c>
      <c r="B40" s="9"/>
      <c r="C40" s="12"/>
      <c r="D40" s="9"/>
      <c r="E40" s="13"/>
      <c r="F40" s="9"/>
      <c r="G40" s="9"/>
      <c r="H40" s="9"/>
      <c r="I40" s="9"/>
    </row>
    <row r="41" spans="1:9" outlineLevel="1" x14ac:dyDescent="0.25">
      <c r="A41">
        <v>10834</v>
      </c>
      <c r="B41" t="s">
        <v>26</v>
      </c>
      <c r="C41" s="10">
        <v>41306</v>
      </c>
      <c r="D41">
        <v>29.78</v>
      </c>
      <c r="E41" s="11">
        <v>2.08</v>
      </c>
      <c r="F41" t="s">
        <v>27</v>
      </c>
      <c r="G41" t="s">
        <v>43</v>
      </c>
      <c r="H41" t="s">
        <v>91</v>
      </c>
      <c r="I41" t="s">
        <v>92</v>
      </c>
    </row>
    <row r="42" spans="1:9" outlineLevel="1" x14ac:dyDescent="0.25">
      <c r="A42">
        <v>10937</v>
      </c>
      <c r="B42" t="s">
        <v>85</v>
      </c>
      <c r="C42" s="10">
        <v>41308</v>
      </c>
      <c r="D42">
        <v>31.51</v>
      </c>
      <c r="E42" s="11">
        <v>4.7300000000000004</v>
      </c>
      <c r="F42" t="s">
        <v>27</v>
      </c>
      <c r="G42" t="s">
        <v>40</v>
      </c>
      <c r="H42" t="s">
        <v>41</v>
      </c>
      <c r="I42" t="s">
        <v>93</v>
      </c>
    </row>
    <row r="43" spans="1:9" outlineLevel="1" x14ac:dyDescent="0.25">
      <c r="A43">
        <v>10756</v>
      </c>
      <c r="B43" t="s">
        <v>33</v>
      </c>
      <c r="C43" s="10">
        <v>41308</v>
      </c>
      <c r="D43">
        <v>73.209999999999994</v>
      </c>
      <c r="E43" s="11">
        <v>5.12</v>
      </c>
      <c r="F43" t="s">
        <v>22</v>
      </c>
      <c r="G43" t="s">
        <v>28</v>
      </c>
      <c r="H43" t="s">
        <v>94</v>
      </c>
      <c r="I43" t="s">
        <v>95</v>
      </c>
    </row>
    <row r="44" spans="1:9" outlineLevel="1" x14ac:dyDescent="0.25">
      <c r="A44">
        <v>10751</v>
      </c>
      <c r="B44" t="s">
        <v>46</v>
      </c>
      <c r="C44" s="10">
        <v>41309</v>
      </c>
      <c r="D44">
        <v>130.79</v>
      </c>
      <c r="E44" s="11">
        <v>5.23</v>
      </c>
      <c r="F44" t="s">
        <v>27</v>
      </c>
      <c r="G44" t="s">
        <v>96</v>
      </c>
      <c r="H44" t="s">
        <v>97</v>
      </c>
      <c r="I44" t="s">
        <v>98</v>
      </c>
    </row>
    <row r="45" spans="1:9" outlineLevel="1" x14ac:dyDescent="0.25">
      <c r="A45">
        <v>10837</v>
      </c>
      <c r="B45" t="s">
        <v>21</v>
      </c>
      <c r="C45" s="10">
        <v>41309</v>
      </c>
      <c r="D45">
        <v>13.32</v>
      </c>
      <c r="E45" s="11">
        <v>1.2</v>
      </c>
      <c r="F45" t="s">
        <v>27</v>
      </c>
      <c r="G45" t="s">
        <v>82</v>
      </c>
      <c r="H45" t="s">
        <v>83</v>
      </c>
      <c r="I45" t="s">
        <v>84</v>
      </c>
    </row>
    <row r="46" spans="1:9" outlineLevel="1" x14ac:dyDescent="0.25">
      <c r="A46">
        <v>10444</v>
      </c>
      <c r="B46" t="s">
        <v>46</v>
      </c>
      <c r="C46" s="10">
        <v>41310</v>
      </c>
      <c r="D46">
        <v>3.5</v>
      </c>
      <c r="E46" s="11">
        <v>0.35</v>
      </c>
      <c r="F46" t="s">
        <v>27</v>
      </c>
      <c r="G46" t="s">
        <v>82</v>
      </c>
      <c r="H46" t="s">
        <v>83</v>
      </c>
      <c r="I46" t="s">
        <v>84</v>
      </c>
    </row>
    <row r="47" spans="1:9" outlineLevel="1" x14ac:dyDescent="0.25">
      <c r="A47">
        <v>10666</v>
      </c>
      <c r="B47" t="s">
        <v>85</v>
      </c>
      <c r="C47" s="10">
        <v>41311</v>
      </c>
      <c r="D47">
        <v>232.42</v>
      </c>
      <c r="E47" s="11">
        <v>16.27</v>
      </c>
      <c r="F47" t="s">
        <v>22</v>
      </c>
      <c r="G47" t="s">
        <v>96</v>
      </c>
      <c r="H47" t="s">
        <v>97</v>
      </c>
      <c r="I47" t="s">
        <v>98</v>
      </c>
    </row>
    <row r="48" spans="1:9" outlineLevel="1" x14ac:dyDescent="0.25">
      <c r="A48">
        <v>10935</v>
      </c>
      <c r="B48" t="s">
        <v>36</v>
      </c>
      <c r="C48" s="10">
        <v>41312</v>
      </c>
      <c r="D48">
        <v>47.59</v>
      </c>
      <c r="E48" s="11">
        <v>4.28</v>
      </c>
      <c r="F48" t="s">
        <v>27</v>
      </c>
      <c r="G48" t="s">
        <v>43</v>
      </c>
      <c r="H48" t="s">
        <v>99</v>
      </c>
      <c r="I48" t="s">
        <v>100</v>
      </c>
    </row>
    <row r="49" spans="1:9" outlineLevel="1" x14ac:dyDescent="0.25">
      <c r="A49">
        <v>10490</v>
      </c>
      <c r="B49" t="s">
        <v>85</v>
      </c>
      <c r="C49" s="10">
        <v>41312</v>
      </c>
      <c r="D49">
        <v>210.19</v>
      </c>
      <c r="E49" s="11">
        <v>14.71</v>
      </c>
      <c r="F49" t="s">
        <v>22</v>
      </c>
      <c r="G49" t="s">
        <v>18</v>
      </c>
      <c r="H49" t="s">
        <v>19</v>
      </c>
      <c r="I49" t="s">
        <v>20</v>
      </c>
    </row>
    <row r="50" spans="1:9" outlineLevel="1" x14ac:dyDescent="0.25">
      <c r="A50">
        <v>10388</v>
      </c>
      <c r="B50" t="s">
        <v>67</v>
      </c>
      <c r="C50" s="10">
        <v>41313</v>
      </c>
      <c r="D50">
        <v>34.86</v>
      </c>
      <c r="E50" s="11">
        <v>1.05</v>
      </c>
      <c r="F50" t="s">
        <v>17</v>
      </c>
      <c r="G50" t="s">
        <v>47</v>
      </c>
      <c r="H50" t="s">
        <v>80</v>
      </c>
      <c r="I50" t="s">
        <v>101</v>
      </c>
    </row>
    <row r="51" spans="1:9" outlineLevel="1" x14ac:dyDescent="0.25">
      <c r="A51">
        <v>10825</v>
      </c>
      <c r="B51" t="s">
        <v>26</v>
      </c>
      <c r="C51" s="10">
        <v>41316</v>
      </c>
      <c r="D51">
        <v>79.25</v>
      </c>
      <c r="E51" s="11">
        <v>6.34</v>
      </c>
      <c r="F51" t="s">
        <v>17</v>
      </c>
      <c r="G51" t="s">
        <v>23</v>
      </c>
      <c r="H51" t="s">
        <v>102</v>
      </c>
      <c r="I51" t="s">
        <v>103</v>
      </c>
    </row>
    <row r="52" spans="1:9" outlineLevel="1" x14ac:dyDescent="0.25">
      <c r="A52">
        <v>10711</v>
      </c>
      <c r="B52" t="s">
        <v>50</v>
      </c>
      <c r="C52" s="10">
        <v>41316</v>
      </c>
      <c r="D52">
        <v>52.41</v>
      </c>
      <c r="E52" s="11">
        <v>4.72</v>
      </c>
      <c r="F52" t="s">
        <v>22</v>
      </c>
      <c r="G52" t="s">
        <v>28</v>
      </c>
      <c r="H52" t="s">
        <v>31</v>
      </c>
      <c r="I52" t="s">
        <v>32</v>
      </c>
    </row>
    <row r="53" spans="1:9" outlineLevel="1" x14ac:dyDescent="0.25">
      <c r="A53">
        <v>10922</v>
      </c>
      <c r="B53" t="s">
        <v>50</v>
      </c>
      <c r="C53" s="10">
        <v>41318</v>
      </c>
      <c r="D53">
        <v>62.74</v>
      </c>
      <c r="E53" s="11">
        <v>3.76</v>
      </c>
      <c r="F53" t="s">
        <v>27</v>
      </c>
      <c r="G53" t="s">
        <v>43</v>
      </c>
      <c r="H53" t="s">
        <v>44</v>
      </c>
      <c r="I53" t="s">
        <v>104</v>
      </c>
    </row>
    <row r="54" spans="1:9" outlineLevel="1" x14ac:dyDescent="0.25">
      <c r="A54">
        <v>10344</v>
      </c>
      <c r="B54" t="s">
        <v>36</v>
      </c>
      <c r="C54" s="10">
        <v>41320</v>
      </c>
      <c r="D54">
        <v>23.29</v>
      </c>
      <c r="E54" s="11">
        <v>2.56</v>
      </c>
      <c r="F54" t="s">
        <v>22</v>
      </c>
      <c r="G54" t="s">
        <v>28</v>
      </c>
      <c r="H54" t="s">
        <v>34</v>
      </c>
      <c r="I54" t="s">
        <v>35</v>
      </c>
    </row>
    <row r="55" spans="1:9" outlineLevel="1" x14ac:dyDescent="0.25">
      <c r="A55">
        <v>10810</v>
      </c>
      <c r="B55" t="s">
        <v>67</v>
      </c>
      <c r="C55" s="10">
        <v>41321</v>
      </c>
      <c r="D55">
        <v>4.33</v>
      </c>
      <c r="E55" s="11">
        <v>0.61</v>
      </c>
      <c r="F55" t="s">
        <v>27</v>
      </c>
      <c r="G55" t="s">
        <v>105</v>
      </c>
      <c r="H55" t="s">
        <v>106</v>
      </c>
      <c r="I55" t="s">
        <v>107</v>
      </c>
    </row>
    <row r="56" spans="1:9" outlineLevel="1" x14ac:dyDescent="0.25">
      <c r="A56">
        <v>10578</v>
      </c>
      <c r="B56" t="s">
        <v>36</v>
      </c>
      <c r="C56" s="10">
        <v>41322</v>
      </c>
      <c r="D56">
        <v>29.6</v>
      </c>
      <c r="E56" s="11">
        <v>3.55</v>
      </c>
      <c r="F56" t="s">
        <v>27</v>
      </c>
      <c r="G56" t="s">
        <v>47</v>
      </c>
      <c r="H56" t="s">
        <v>80</v>
      </c>
      <c r="I56" t="s">
        <v>108</v>
      </c>
    </row>
    <row r="57" spans="1:9" outlineLevel="1" x14ac:dyDescent="0.25">
      <c r="A57">
        <v>10691</v>
      </c>
      <c r="B57" t="s">
        <v>67</v>
      </c>
      <c r="C57" s="10">
        <v>41323</v>
      </c>
      <c r="D57">
        <v>810.05</v>
      </c>
      <c r="E57" s="11">
        <v>72.900000000000006</v>
      </c>
      <c r="F57" t="s">
        <v>22</v>
      </c>
      <c r="G57" t="s">
        <v>23</v>
      </c>
      <c r="H57" t="s">
        <v>51</v>
      </c>
      <c r="I57" t="s">
        <v>52</v>
      </c>
    </row>
    <row r="58" spans="1:9" outlineLevel="1" x14ac:dyDescent="0.25">
      <c r="A58">
        <v>10646</v>
      </c>
      <c r="B58" t="s">
        <v>21</v>
      </c>
      <c r="C58" s="10">
        <v>41323</v>
      </c>
      <c r="D58">
        <v>142.33000000000001</v>
      </c>
      <c r="E58" s="11">
        <v>14.23</v>
      </c>
      <c r="F58" t="s">
        <v>27</v>
      </c>
      <c r="G58" t="s">
        <v>53</v>
      </c>
      <c r="H58" t="s">
        <v>54</v>
      </c>
      <c r="I58" t="s">
        <v>55</v>
      </c>
    </row>
    <row r="59" spans="1:9" outlineLevel="1" x14ac:dyDescent="0.25">
      <c r="A59">
        <v>10474</v>
      </c>
      <c r="B59" t="s">
        <v>50</v>
      </c>
      <c r="C59" s="10">
        <v>41323</v>
      </c>
      <c r="D59">
        <v>83.49</v>
      </c>
      <c r="E59" s="11">
        <v>10.02</v>
      </c>
      <c r="F59" t="s">
        <v>22</v>
      </c>
      <c r="G59" t="s">
        <v>109</v>
      </c>
      <c r="H59" t="s">
        <v>110</v>
      </c>
      <c r="I59" t="s">
        <v>111</v>
      </c>
    </row>
    <row r="60" spans="1:9" outlineLevel="1" x14ac:dyDescent="0.25">
      <c r="A60">
        <v>11002</v>
      </c>
      <c r="B60" t="s">
        <v>36</v>
      </c>
      <c r="C60" s="10">
        <v>41323</v>
      </c>
      <c r="D60">
        <v>141.16</v>
      </c>
      <c r="E60" s="11">
        <v>14.12</v>
      </c>
      <c r="F60" t="s">
        <v>17</v>
      </c>
      <c r="G60" t="s">
        <v>28</v>
      </c>
      <c r="H60" t="s">
        <v>31</v>
      </c>
      <c r="I60" t="s">
        <v>32</v>
      </c>
    </row>
    <row r="61" spans="1:9" outlineLevel="1" x14ac:dyDescent="0.25">
      <c r="A61">
        <v>10617</v>
      </c>
      <c r="B61" t="s">
        <v>36</v>
      </c>
      <c r="C61" s="10">
        <v>41324</v>
      </c>
      <c r="D61">
        <v>18.53</v>
      </c>
      <c r="E61" s="11">
        <v>0.93</v>
      </c>
      <c r="F61" t="s">
        <v>22</v>
      </c>
      <c r="G61" t="s">
        <v>28</v>
      </c>
      <c r="H61" t="s">
        <v>65</v>
      </c>
      <c r="I61" t="s">
        <v>66</v>
      </c>
    </row>
    <row r="62" spans="1:9" outlineLevel="1" x14ac:dyDescent="0.25">
      <c r="A62">
        <v>10278</v>
      </c>
      <c r="B62" t="s">
        <v>33</v>
      </c>
      <c r="C62" s="10">
        <v>41324</v>
      </c>
      <c r="D62">
        <v>92.69</v>
      </c>
      <c r="E62" s="11">
        <v>13.9</v>
      </c>
      <c r="F62" t="s">
        <v>22</v>
      </c>
      <c r="G62" t="s">
        <v>82</v>
      </c>
      <c r="H62" t="s">
        <v>83</v>
      </c>
      <c r="I62" t="s">
        <v>84</v>
      </c>
    </row>
    <row r="63" spans="1:9" outlineLevel="1" x14ac:dyDescent="0.25">
      <c r="A63">
        <v>10651</v>
      </c>
      <c r="B63" t="s">
        <v>33</v>
      </c>
      <c r="C63" s="10">
        <v>41325</v>
      </c>
      <c r="D63">
        <v>20.6</v>
      </c>
      <c r="E63" s="11">
        <v>0.82</v>
      </c>
      <c r="F63" t="s">
        <v>22</v>
      </c>
      <c r="G63" t="s">
        <v>23</v>
      </c>
      <c r="H63" t="s">
        <v>112</v>
      </c>
      <c r="I63" t="s">
        <v>113</v>
      </c>
    </row>
    <row r="64" spans="1:9" outlineLevel="1" x14ac:dyDescent="0.25">
      <c r="A64">
        <v>10505</v>
      </c>
      <c r="B64" t="s">
        <v>46</v>
      </c>
      <c r="C64" s="10">
        <v>41325</v>
      </c>
      <c r="D64">
        <v>7.13</v>
      </c>
      <c r="E64" s="11">
        <v>0.56999999999999995</v>
      </c>
      <c r="F64" t="s">
        <v>27</v>
      </c>
      <c r="G64" t="s">
        <v>105</v>
      </c>
      <c r="H64" t="s">
        <v>114</v>
      </c>
      <c r="I64" t="s">
        <v>115</v>
      </c>
    </row>
    <row r="65" spans="1:9" outlineLevel="1" x14ac:dyDescent="0.25">
      <c r="A65">
        <v>10846</v>
      </c>
      <c r="B65" t="s">
        <v>67</v>
      </c>
      <c r="C65" s="10">
        <v>41326</v>
      </c>
      <c r="D65">
        <v>56.46</v>
      </c>
      <c r="E65" s="11">
        <v>5.65</v>
      </c>
      <c r="F65" t="s">
        <v>27</v>
      </c>
      <c r="G65" t="s">
        <v>116</v>
      </c>
      <c r="H65" t="s">
        <v>117</v>
      </c>
      <c r="I65" t="s">
        <v>118</v>
      </c>
    </row>
    <row r="66" spans="1:9" outlineLevel="1" x14ac:dyDescent="0.25">
      <c r="A66">
        <v>10999</v>
      </c>
      <c r="B66" t="s">
        <v>16</v>
      </c>
      <c r="C66" s="10">
        <v>41326</v>
      </c>
      <c r="D66">
        <v>96.35</v>
      </c>
      <c r="E66" s="11">
        <v>8.67</v>
      </c>
      <c r="F66" t="s">
        <v>22</v>
      </c>
      <c r="G66" t="s">
        <v>23</v>
      </c>
      <c r="H66" t="s">
        <v>119</v>
      </c>
      <c r="I66" t="s">
        <v>120</v>
      </c>
    </row>
    <row r="67" spans="1:9" outlineLevel="1" x14ac:dyDescent="0.25">
      <c r="A67">
        <v>10437</v>
      </c>
      <c r="B67" t="s">
        <v>33</v>
      </c>
      <c r="C67" s="10">
        <v>41326</v>
      </c>
      <c r="D67">
        <v>19.97</v>
      </c>
      <c r="E67" s="11">
        <v>3</v>
      </c>
      <c r="F67" t="s">
        <v>17</v>
      </c>
      <c r="G67" t="s">
        <v>68</v>
      </c>
      <c r="H67" t="s">
        <v>69</v>
      </c>
      <c r="I67" t="s">
        <v>70</v>
      </c>
    </row>
    <row r="68" spans="1:9" outlineLevel="1" x14ac:dyDescent="0.25">
      <c r="A68">
        <v>10722</v>
      </c>
      <c r="B68" t="s">
        <v>33</v>
      </c>
      <c r="C68" s="10">
        <v>41327</v>
      </c>
      <c r="D68">
        <v>74.58</v>
      </c>
      <c r="E68" s="11">
        <v>10.44</v>
      </c>
      <c r="F68" t="s">
        <v>17</v>
      </c>
      <c r="G68" t="s">
        <v>28</v>
      </c>
      <c r="H68" t="s">
        <v>31</v>
      </c>
      <c r="I68" t="s">
        <v>32</v>
      </c>
    </row>
    <row r="69" spans="1:9" outlineLevel="1" x14ac:dyDescent="0.25">
      <c r="A69">
        <v>10735</v>
      </c>
      <c r="B69" t="s">
        <v>16</v>
      </c>
      <c r="C69" s="10">
        <v>41327</v>
      </c>
      <c r="D69">
        <v>45.97</v>
      </c>
      <c r="E69" s="11">
        <v>3.68</v>
      </c>
      <c r="F69" t="s">
        <v>22</v>
      </c>
      <c r="G69" t="s">
        <v>28</v>
      </c>
      <c r="H69" t="s">
        <v>121</v>
      </c>
      <c r="I69" t="s">
        <v>122</v>
      </c>
    </row>
    <row r="70" spans="1:9" outlineLevel="1" x14ac:dyDescent="0.25">
      <c r="A70">
        <v>10335</v>
      </c>
      <c r="B70" t="s">
        <v>85</v>
      </c>
      <c r="C70" s="10">
        <v>41328</v>
      </c>
      <c r="D70">
        <v>42.11</v>
      </c>
      <c r="E70" s="11">
        <v>2.95</v>
      </c>
      <c r="F70" t="s">
        <v>22</v>
      </c>
      <c r="G70" t="s">
        <v>53</v>
      </c>
      <c r="H70" t="s">
        <v>54</v>
      </c>
      <c r="I70" t="s">
        <v>55</v>
      </c>
    </row>
    <row r="71" spans="1:9" outlineLevel="1" x14ac:dyDescent="0.25">
      <c r="A71">
        <v>10894</v>
      </c>
      <c r="B71" t="s">
        <v>26</v>
      </c>
      <c r="C71" s="10">
        <v>41331</v>
      </c>
      <c r="D71">
        <v>116.13</v>
      </c>
      <c r="E71" s="11">
        <v>13.94</v>
      </c>
      <c r="F71" t="s">
        <v>17</v>
      </c>
      <c r="G71" t="s">
        <v>28</v>
      </c>
      <c r="H71" t="s">
        <v>31</v>
      </c>
      <c r="I71" t="s">
        <v>32</v>
      </c>
    </row>
    <row r="72" spans="1:9" outlineLevel="1" x14ac:dyDescent="0.25">
      <c r="A72">
        <v>10625</v>
      </c>
      <c r="B72" t="s">
        <v>46</v>
      </c>
      <c r="C72" s="10">
        <v>41332</v>
      </c>
      <c r="D72">
        <v>43.9</v>
      </c>
      <c r="E72" s="11">
        <v>5.27</v>
      </c>
      <c r="F72" t="s">
        <v>17</v>
      </c>
      <c r="G72" t="s">
        <v>109</v>
      </c>
      <c r="H72" t="s">
        <v>110</v>
      </c>
      <c r="I72" t="s">
        <v>123</v>
      </c>
    </row>
    <row r="73" spans="1:9" x14ac:dyDescent="0.25">
      <c r="A73" s="8" t="s">
        <v>124</v>
      </c>
      <c r="B73" s="9"/>
      <c r="C73" s="12"/>
      <c r="D73" s="9"/>
      <c r="E73" s="13"/>
      <c r="F73" s="9"/>
      <c r="G73" s="9"/>
      <c r="H73" s="9"/>
      <c r="I73" s="9"/>
    </row>
    <row r="74" spans="1:9" outlineLevel="1" x14ac:dyDescent="0.25">
      <c r="A74">
        <v>10784</v>
      </c>
      <c r="B74" t="s">
        <v>36</v>
      </c>
      <c r="C74" s="10">
        <v>41335</v>
      </c>
      <c r="D74">
        <v>70.09</v>
      </c>
      <c r="E74" s="11">
        <v>2.1</v>
      </c>
      <c r="F74" t="s">
        <v>27</v>
      </c>
      <c r="G74" t="s">
        <v>125</v>
      </c>
      <c r="H74" t="s">
        <v>126</v>
      </c>
      <c r="I74" t="s">
        <v>127</v>
      </c>
    </row>
    <row r="75" spans="1:9" outlineLevel="1" x14ac:dyDescent="0.25">
      <c r="A75">
        <v>10322</v>
      </c>
      <c r="B75" t="s">
        <v>85</v>
      </c>
      <c r="C75" s="10">
        <v>41335</v>
      </c>
      <c r="D75">
        <v>0.4</v>
      </c>
      <c r="E75" s="11">
        <v>0.02</v>
      </c>
      <c r="F75" t="s">
        <v>27</v>
      </c>
      <c r="G75" t="s">
        <v>109</v>
      </c>
      <c r="H75" t="s">
        <v>110</v>
      </c>
      <c r="I75" t="s">
        <v>111</v>
      </c>
    </row>
    <row r="76" spans="1:9" outlineLevel="1" x14ac:dyDescent="0.25">
      <c r="A76">
        <v>10641</v>
      </c>
      <c r="B76" t="s">
        <v>36</v>
      </c>
      <c r="C76" s="10">
        <v>41336</v>
      </c>
      <c r="D76">
        <v>179.61</v>
      </c>
      <c r="E76" s="11">
        <v>17.96</v>
      </c>
      <c r="F76" t="s">
        <v>22</v>
      </c>
      <c r="G76" t="s">
        <v>18</v>
      </c>
      <c r="H76" t="s">
        <v>19</v>
      </c>
      <c r="I76" t="s">
        <v>20</v>
      </c>
    </row>
    <row r="77" spans="1:9" outlineLevel="1" x14ac:dyDescent="0.25">
      <c r="A77">
        <v>10294</v>
      </c>
      <c r="B77" t="s">
        <v>36</v>
      </c>
      <c r="C77" s="10">
        <v>41336</v>
      </c>
      <c r="D77">
        <v>147.26</v>
      </c>
      <c r="E77" s="11">
        <v>5.89</v>
      </c>
      <c r="F77" t="s">
        <v>22</v>
      </c>
      <c r="G77" t="s">
        <v>28</v>
      </c>
      <c r="H77" t="s">
        <v>128</v>
      </c>
      <c r="I77" t="s">
        <v>129</v>
      </c>
    </row>
    <row r="78" spans="1:9" outlineLevel="1" x14ac:dyDescent="0.25">
      <c r="A78">
        <v>10343</v>
      </c>
      <c r="B78" t="s">
        <v>36</v>
      </c>
      <c r="C78" s="10">
        <v>41337</v>
      </c>
      <c r="D78">
        <v>110.37</v>
      </c>
      <c r="E78" s="11">
        <v>9.93</v>
      </c>
      <c r="F78" t="s">
        <v>17</v>
      </c>
      <c r="G78" t="s">
        <v>23</v>
      </c>
      <c r="H78" t="s">
        <v>86</v>
      </c>
      <c r="I78" t="s">
        <v>87</v>
      </c>
    </row>
    <row r="79" spans="1:9" outlineLevel="1" x14ac:dyDescent="0.25">
      <c r="A79">
        <v>10696</v>
      </c>
      <c r="B79" t="s">
        <v>33</v>
      </c>
      <c r="C79" s="10">
        <v>41337</v>
      </c>
      <c r="D79">
        <v>102.55</v>
      </c>
      <c r="E79" s="11">
        <v>11.28</v>
      </c>
      <c r="F79" t="s">
        <v>27</v>
      </c>
      <c r="G79" t="s">
        <v>28</v>
      </c>
      <c r="H79" t="s">
        <v>34</v>
      </c>
      <c r="I79" t="s">
        <v>35</v>
      </c>
    </row>
    <row r="80" spans="1:9" outlineLevel="1" x14ac:dyDescent="0.25">
      <c r="A80">
        <v>10634</v>
      </c>
      <c r="B80" t="s">
        <v>36</v>
      </c>
      <c r="C80" s="10">
        <v>41338</v>
      </c>
      <c r="D80">
        <v>487.38</v>
      </c>
      <c r="E80" s="11">
        <v>29.24</v>
      </c>
      <c r="F80" t="s">
        <v>27</v>
      </c>
      <c r="G80" t="s">
        <v>57</v>
      </c>
      <c r="H80" t="s">
        <v>130</v>
      </c>
      <c r="I80" t="s">
        <v>131</v>
      </c>
    </row>
    <row r="81" spans="1:9" outlineLevel="1" x14ac:dyDescent="0.25">
      <c r="A81">
        <v>10734</v>
      </c>
      <c r="B81" t="s">
        <v>67</v>
      </c>
      <c r="C81" s="10">
        <v>41340</v>
      </c>
      <c r="D81">
        <v>1.63</v>
      </c>
      <c r="E81" s="11">
        <v>7.0000000000000007E-2</v>
      </c>
      <c r="F81" t="s">
        <v>27</v>
      </c>
      <c r="G81" t="s">
        <v>43</v>
      </c>
      <c r="H81" t="s">
        <v>132</v>
      </c>
      <c r="I81" t="s">
        <v>133</v>
      </c>
    </row>
    <row r="82" spans="1:9" outlineLevel="1" x14ac:dyDescent="0.25">
      <c r="A82">
        <v>10380</v>
      </c>
      <c r="B82" t="s">
        <v>33</v>
      </c>
      <c r="C82" s="10">
        <v>41340</v>
      </c>
      <c r="D82">
        <v>35.03</v>
      </c>
      <c r="E82" s="11">
        <v>1.75</v>
      </c>
      <c r="F82" t="s">
        <v>27</v>
      </c>
      <c r="G82" t="s">
        <v>53</v>
      </c>
      <c r="H82" t="s">
        <v>54</v>
      </c>
      <c r="I82" t="s">
        <v>55</v>
      </c>
    </row>
    <row r="83" spans="1:9" outlineLevel="1" x14ac:dyDescent="0.25">
      <c r="A83">
        <v>10715</v>
      </c>
      <c r="B83" t="s">
        <v>46</v>
      </c>
      <c r="C83" s="10">
        <v>41341</v>
      </c>
      <c r="D83">
        <v>63.2</v>
      </c>
      <c r="E83" s="11">
        <v>3.16</v>
      </c>
      <c r="F83" t="s">
        <v>17</v>
      </c>
      <c r="G83" t="s">
        <v>57</v>
      </c>
      <c r="H83" t="s">
        <v>71</v>
      </c>
      <c r="I83" t="s">
        <v>72</v>
      </c>
    </row>
    <row r="84" spans="1:9" outlineLevel="1" x14ac:dyDescent="0.25">
      <c r="A84">
        <v>10689</v>
      </c>
      <c r="B84" t="s">
        <v>26</v>
      </c>
      <c r="C84" s="10">
        <v>41341</v>
      </c>
      <c r="D84">
        <v>13.42</v>
      </c>
      <c r="E84" s="11">
        <v>1.61</v>
      </c>
      <c r="F84" t="s">
        <v>22</v>
      </c>
      <c r="G84" t="s">
        <v>82</v>
      </c>
      <c r="H84" t="s">
        <v>83</v>
      </c>
      <c r="I84" t="s">
        <v>84</v>
      </c>
    </row>
    <row r="85" spans="1:9" outlineLevel="1" x14ac:dyDescent="0.25">
      <c r="A85">
        <v>10358</v>
      </c>
      <c r="B85" t="s">
        <v>50</v>
      </c>
      <c r="C85" s="10">
        <v>41343</v>
      </c>
      <c r="D85">
        <v>19.64</v>
      </c>
      <c r="E85" s="11">
        <v>0.79</v>
      </c>
      <c r="F85" t="s">
        <v>17</v>
      </c>
      <c r="G85" t="s">
        <v>57</v>
      </c>
      <c r="H85" t="s">
        <v>134</v>
      </c>
      <c r="I85" t="s">
        <v>135</v>
      </c>
    </row>
    <row r="86" spans="1:9" outlineLevel="1" x14ac:dyDescent="0.25">
      <c r="A86">
        <v>10925</v>
      </c>
      <c r="B86" t="s">
        <v>46</v>
      </c>
      <c r="C86" s="10">
        <v>41346</v>
      </c>
      <c r="D86">
        <v>2.27</v>
      </c>
      <c r="E86" s="11">
        <v>0.2</v>
      </c>
      <c r="F86" t="s">
        <v>17</v>
      </c>
      <c r="G86" t="s">
        <v>43</v>
      </c>
      <c r="H86" t="s">
        <v>44</v>
      </c>
      <c r="I86" t="s">
        <v>104</v>
      </c>
    </row>
    <row r="87" spans="1:9" outlineLevel="1" x14ac:dyDescent="0.25">
      <c r="A87">
        <v>10673</v>
      </c>
      <c r="B87" t="s">
        <v>67</v>
      </c>
      <c r="C87" s="10">
        <v>41346</v>
      </c>
      <c r="D87">
        <v>22.76</v>
      </c>
      <c r="E87" s="11">
        <v>2.2799999999999998</v>
      </c>
      <c r="F87" t="s">
        <v>17</v>
      </c>
      <c r="G87" t="s">
        <v>68</v>
      </c>
      <c r="H87" t="s">
        <v>136</v>
      </c>
      <c r="I87" t="s">
        <v>137</v>
      </c>
    </row>
    <row r="88" spans="1:9" outlineLevel="1" x14ac:dyDescent="0.25">
      <c r="A88">
        <v>10764</v>
      </c>
      <c r="B88" t="s">
        <v>16</v>
      </c>
      <c r="C88" s="10">
        <v>41348</v>
      </c>
      <c r="D88">
        <v>145.44999999999999</v>
      </c>
      <c r="E88" s="11">
        <v>8.73</v>
      </c>
      <c r="F88" t="s">
        <v>27</v>
      </c>
      <c r="G88" t="s">
        <v>73</v>
      </c>
      <c r="H88" t="s">
        <v>74</v>
      </c>
      <c r="I88" t="s">
        <v>75</v>
      </c>
    </row>
    <row r="89" spans="1:9" outlineLevel="1" x14ac:dyDescent="0.25">
      <c r="A89">
        <v>10632</v>
      </c>
      <c r="B89" t="s">
        <v>33</v>
      </c>
      <c r="C89" s="10">
        <v>41348</v>
      </c>
      <c r="D89">
        <v>41.38</v>
      </c>
      <c r="E89" s="11">
        <v>4.55</v>
      </c>
      <c r="F89" t="s">
        <v>17</v>
      </c>
      <c r="G89" t="s">
        <v>23</v>
      </c>
      <c r="H89" t="s">
        <v>112</v>
      </c>
      <c r="I89" t="s">
        <v>113</v>
      </c>
    </row>
    <row r="90" spans="1:9" outlineLevel="1" x14ac:dyDescent="0.25">
      <c r="A90">
        <v>10707</v>
      </c>
      <c r="B90" t="s">
        <v>36</v>
      </c>
      <c r="C90" s="10">
        <v>41349</v>
      </c>
      <c r="D90">
        <v>21.74</v>
      </c>
      <c r="E90" s="11">
        <v>0.87</v>
      </c>
      <c r="F90" t="s">
        <v>27</v>
      </c>
      <c r="G90" t="s">
        <v>47</v>
      </c>
      <c r="H90" t="s">
        <v>48</v>
      </c>
      <c r="I90" t="s">
        <v>49</v>
      </c>
    </row>
    <row r="91" spans="1:9" outlineLevel="1" x14ac:dyDescent="0.25">
      <c r="A91">
        <v>10521</v>
      </c>
      <c r="B91" t="s">
        <v>33</v>
      </c>
      <c r="C91" s="10">
        <v>41350</v>
      </c>
      <c r="D91">
        <v>17.22</v>
      </c>
      <c r="E91" s="11">
        <v>0.52</v>
      </c>
      <c r="F91" t="s">
        <v>22</v>
      </c>
      <c r="G91" t="s">
        <v>40</v>
      </c>
      <c r="H91" t="s">
        <v>41</v>
      </c>
      <c r="I91" t="s">
        <v>93</v>
      </c>
    </row>
    <row r="92" spans="1:9" outlineLevel="1" x14ac:dyDescent="0.25">
      <c r="A92">
        <v>10582</v>
      </c>
      <c r="B92" t="s">
        <v>46</v>
      </c>
      <c r="C92" s="10">
        <v>41351</v>
      </c>
      <c r="D92">
        <v>27.71</v>
      </c>
      <c r="E92" s="11">
        <v>3.33</v>
      </c>
      <c r="F92" t="s">
        <v>22</v>
      </c>
      <c r="G92" t="s">
        <v>23</v>
      </c>
      <c r="H92" t="s">
        <v>24</v>
      </c>
      <c r="I92" t="s">
        <v>25</v>
      </c>
    </row>
    <row r="93" spans="1:9" outlineLevel="1" x14ac:dyDescent="0.25">
      <c r="A93">
        <v>10644</v>
      </c>
      <c r="B93" t="s">
        <v>46</v>
      </c>
      <c r="C93" s="10">
        <v>41352</v>
      </c>
      <c r="D93">
        <v>0.14000000000000001</v>
      </c>
      <c r="E93" s="11">
        <v>0.02</v>
      </c>
      <c r="F93" t="s">
        <v>22</v>
      </c>
      <c r="G93" t="s">
        <v>43</v>
      </c>
      <c r="H93" t="s">
        <v>99</v>
      </c>
      <c r="I93" t="s">
        <v>100</v>
      </c>
    </row>
    <row r="94" spans="1:9" outlineLevel="1" x14ac:dyDescent="0.25">
      <c r="A94">
        <v>10787</v>
      </c>
      <c r="B94" t="s">
        <v>67</v>
      </c>
      <c r="C94" s="10">
        <v>41352</v>
      </c>
      <c r="D94">
        <v>249.93</v>
      </c>
      <c r="E94" s="11">
        <v>27.49</v>
      </c>
      <c r="F94" t="s">
        <v>17</v>
      </c>
      <c r="G94" t="s">
        <v>57</v>
      </c>
      <c r="H94" t="s">
        <v>134</v>
      </c>
      <c r="I94" t="s">
        <v>135</v>
      </c>
    </row>
    <row r="95" spans="1:9" outlineLevel="1" x14ac:dyDescent="0.25">
      <c r="A95">
        <v>10519</v>
      </c>
      <c r="B95" t="s">
        <v>16</v>
      </c>
      <c r="C95" s="10">
        <v>41352</v>
      </c>
      <c r="D95">
        <v>91.76</v>
      </c>
      <c r="E95" s="11">
        <v>7.34</v>
      </c>
      <c r="F95" t="s">
        <v>27</v>
      </c>
      <c r="G95" t="s">
        <v>96</v>
      </c>
      <c r="H95" t="s">
        <v>138</v>
      </c>
      <c r="I95" t="s">
        <v>139</v>
      </c>
    </row>
    <row r="96" spans="1:9" outlineLevel="1" x14ac:dyDescent="0.25">
      <c r="A96">
        <v>10766</v>
      </c>
      <c r="B96" t="s">
        <v>36</v>
      </c>
      <c r="C96" s="10">
        <v>41353</v>
      </c>
      <c r="D96">
        <v>157.55000000000001</v>
      </c>
      <c r="E96" s="11">
        <v>9.4499999999999993</v>
      </c>
      <c r="F96" t="s">
        <v>17</v>
      </c>
      <c r="G96" t="s">
        <v>23</v>
      </c>
      <c r="H96" t="s">
        <v>119</v>
      </c>
      <c r="I96" t="s">
        <v>120</v>
      </c>
    </row>
    <row r="97" spans="1:9" outlineLevel="1" x14ac:dyDescent="0.25">
      <c r="A97">
        <v>10964</v>
      </c>
      <c r="B97" t="s">
        <v>46</v>
      </c>
      <c r="C97" s="10">
        <v>41353</v>
      </c>
      <c r="D97">
        <v>87.38</v>
      </c>
      <c r="E97" s="11">
        <v>7.86</v>
      </c>
      <c r="F97" t="s">
        <v>22</v>
      </c>
      <c r="G97" t="s">
        <v>57</v>
      </c>
      <c r="H97" t="s">
        <v>140</v>
      </c>
      <c r="I97" t="s">
        <v>141</v>
      </c>
    </row>
    <row r="98" spans="1:9" outlineLevel="1" x14ac:dyDescent="0.25">
      <c r="A98">
        <v>10342</v>
      </c>
      <c r="B98" t="s">
        <v>36</v>
      </c>
      <c r="C98" s="10">
        <v>41354</v>
      </c>
      <c r="D98">
        <v>54.83</v>
      </c>
      <c r="E98" s="11">
        <v>4.93</v>
      </c>
      <c r="F98" t="s">
        <v>22</v>
      </c>
      <c r="G98" t="s">
        <v>23</v>
      </c>
      <c r="H98" t="s">
        <v>76</v>
      </c>
      <c r="I98" t="s">
        <v>77</v>
      </c>
    </row>
    <row r="99" spans="1:9" outlineLevel="1" x14ac:dyDescent="0.25">
      <c r="A99">
        <v>10818</v>
      </c>
      <c r="B99" t="s">
        <v>85</v>
      </c>
      <c r="C99" s="10">
        <v>41354</v>
      </c>
      <c r="D99">
        <v>65.48</v>
      </c>
      <c r="E99" s="11">
        <v>9.82</v>
      </c>
      <c r="F99" t="s">
        <v>27</v>
      </c>
      <c r="G99" t="s">
        <v>125</v>
      </c>
      <c r="H99" t="s">
        <v>126</v>
      </c>
      <c r="I99" t="s">
        <v>127</v>
      </c>
    </row>
    <row r="100" spans="1:9" outlineLevel="1" x14ac:dyDescent="0.25">
      <c r="A100">
        <v>10391</v>
      </c>
      <c r="B100" t="s">
        <v>46</v>
      </c>
      <c r="C100" s="10">
        <v>41355</v>
      </c>
      <c r="D100">
        <v>5.45</v>
      </c>
      <c r="E100" s="11">
        <v>0.33</v>
      </c>
      <c r="F100" t="s">
        <v>27</v>
      </c>
      <c r="G100" t="s">
        <v>23</v>
      </c>
      <c r="H100" t="s">
        <v>102</v>
      </c>
      <c r="I100" t="s">
        <v>103</v>
      </c>
    </row>
    <row r="101" spans="1:9" outlineLevel="1" x14ac:dyDescent="0.25">
      <c r="A101">
        <v>10340</v>
      </c>
      <c r="B101" t="s">
        <v>26</v>
      </c>
      <c r="C101" s="10">
        <v>41357</v>
      </c>
      <c r="D101">
        <v>166.31</v>
      </c>
      <c r="E101" s="11">
        <v>14.97</v>
      </c>
      <c r="F101" t="s">
        <v>27</v>
      </c>
      <c r="G101" t="s">
        <v>57</v>
      </c>
      <c r="H101" t="s">
        <v>71</v>
      </c>
      <c r="I101" t="s">
        <v>72</v>
      </c>
    </row>
    <row r="102" spans="1:9" outlineLevel="1" x14ac:dyDescent="0.25">
      <c r="A102">
        <v>10398</v>
      </c>
      <c r="B102" t="s">
        <v>67</v>
      </c>
      <c r="C102" s="10">
        <v>41358</v>
      </c>
      <c r="D102">
        <v>89.16</v>
      </c>
      <c r="E102" s="11">
        <v>2.67</v>
      </c>
      <c r="F102" t="s">
        <v>27</v>
      </c>
      <c r="G102" t="s">
        <v>28</v>
      </c>
      <c r="H102" t="s">
        <v>31</v>
      </c>
      <c r="I102" t="s">
        <v>32</v>
      </c>
    </row>
    <row r="103" spans="1:9" outlineLevel="1" x14ac:dyDescent="0.25">
      <c r="A103">
        <v>10561</v>
      </c>
      <c r="B103" t="s">
        <v>67</v>
      </c>
      <c r="C103" s="10">
        <v>41358</v>
      </c>
      <c r="D103">
        <v>242.21</v>
      </c>
      <c r="E103" s="11">
        <v>26.64</v>
      </c>
      <c r="F103" t="s">
        <v>22</v>
      </c>
      <c r="G103" t="s">
        <v>82</v>
      </c>
      <c r="H103" t="s">
        <v>142</v>
      </c>
      <c r="I103" t="s">
        <v>143</v>
      </c>
    </row>
    <row r="104" spans="1:9" outlineLevel="1" x14ac:dyDescent="0.25">
      <c r="A104">
        <v>10623</v>
      </c>
      <c r="B104" t="s">
        <v>33</v>
      </c>
      <c r="C104" s="10">
        <v>41359</v>
      </c>
      <c r="D104">
        <v>97.18</v>
      </c>
      <c r="E104" s="11">
        <v>12.63</v>
      </c>
      <c r="F104" t="s">
        <v>22</v>
      </c>
      <c r="G104" t="s">
        <v>23</v>
      </c>
      <c r="H104" t="s">
        <v>76</v>
      </c>
      <c r="I104" t="s">
        <v>77</v>
      </c>
    </row>
    <row r="105" spans="1:9" outlineLevel="1" x14ac:dyDescent="0.25">
      <c r="A105">
        <v>10822</v>
      </c>
      <c r="B105" t="s">
        <v>16</v>
      </c>
      <c r="C105" s="10">
        <v>41359</v>
      </c>
      <c r="D105">
        <v>7</v>
      </c>
      <c r="E105" s="11">
        <v>0.28000000000000003</v>
      </c>
      <c r="F105" t="s">
        <v>27</v>
      </c>
      <c r="G105" t="s">
        <v>28</v>
      </c>
      <c r="H105" t="s">
        <v>144</v>
      </c>
      <c r="I105" t="s">
        <v>145</v>
      </c>
    </row>
    <row r="106" spans="1:9" outlineLevel="1" x14ac:dyDescent="0.25">
      <c r="A106">
        <v>10725</v>
      </c>
      <c r="B106" t="s">
        <v>36</v>
      </c>
      <c r="C106" s="10">
        <v>41362</v>
      </c>
      <c r="D106">
        <v>10.83</v>
      </c>
      <c r="E106" s="11">
        <v>0.54</v>
      </c>
      <c r="F106" t="s">
        <v>27</v>
      </c>
      <c r="G106" t="s">
        <v>43</v>
      </c>
      <c r="H106" t="s">
        <v>91</v>
      </c>
      <c r="I106" t="s">
        <v>146</v>
      </c>
    </row>
    <row r="107" spans="1:9" outlineLevel="1" x14ac:dyDescent="0.25">
      <c r="A107">
        <v>10523</v>
      </c>
      <c r="B107" t="s">
        <v>85</v>
      </c>
      <c r="C107" s="10">
        <v>41362</v>
      </c>
      <c r="D107">
        <v>77.63</v>
      </c>
      <c r="E107" s="11">
        <v>7.76</v>
      </c>
      <c r="F107" t="s">
        <v>22</v>
      </c>
      <c r="G107" t="s">
        <v>47</v>
      </c>
      <c r="H107" t="s">
        <v>80</v>
      </c>
      <c r="I107" t="s">
        <v>101</v>
      </c>
    </row>
    <row r="108" spans="1:9" outlineLevel="1" x14ac:dyDescent="0.25">
      <c r="A108">
        <v>10895</v>
      </c>
      <c r="B108" t="s">
        <v>46</v>
      </c>
      <c r="C108" s="10">
        <v>41364</v>
      </c>
      <c r="D108">
        <v>162.75</v>
      </c>
      <c r="E108" s="11">
        <v>17.899999999999999</v>
      </c>
      <c r="F108" t="s">
        <v>17</v>
      </c>
      <c r="G108" t="s">
        <v>73</v>
      </c>
      <c r="H108" t="s">
        <v>74</v>
      </c>
      <c r="I108" t="s">
        <v>75</v>
      </c>
    </row>
    <row r="109" spans="1:9" outlineLevel="1" x14ac:dyDescent="0.25">
      <c r="A109">
        <v>10379</v>
      </c>
      <c r="B109" t="s">
        <v>67</v>
      </c>
      <c r="C109" s="10">
        <v>41364</v>
      </c>
      <c r="D109">
        <v>45.03</v>
      </c>
      <c r="E109" s="11">
        <v>6.75</v>
      </c>
      <c r="F109" t="s">
        <v>17</v>
      </c>
      <c r="G109" t="s">
        <v>43</v>
      </c>
      <c r="H109" t="s">
        <v>44</v>
      </c>
      <c r="I109" t="s">
        <v>45</v>
      </c>
    </row>
    <row r="110" spans="1:9" x14ac:dyDescent="0.25">
      <c r="A110" s="8" t="s">
        <v>147</v>
      </c>
      <c r="B110" s="9"/>
      <c r="C110" s="12"/>
      <c r="D110" s="9"/>
      <c r="E110" s="13"/>
      <c r="F110" s="9"/>
      <c r="G110" s="9"/>
      <c r="H110" s="9"/>
      <c r="I110" s="9"/>
    </row>
    <row r="111" spans="1:9" outlineLevel="1" x14ac:dyDescent="0.25">
      <c r="A111">
        <v>11028</v>
      </c>
      <c r="B111" t="s">
        <v>67</v>
      </c>
      <c r="C111" s="10">
        <v>41365</v>
      </c>
      <c r="D111">
        <v>29.59</v>
      </c>
      <c r="E111" s="11">
        <v>1.78</v>
      </c>
      <c r="F111" t="s">
        <v>17</v>
      </c>
      <c r="G111" t="s">
        <v>23</v>
      </c>
      <c r="H111" t="s">
        <v>148</v>
      </c>
      <c r="I111" t="s">
        <v>149</v>
      </c>
    </row>
    <row r="112" spans="1:9" outlineLevel="1" x14ac:dyDescent="0.25">
      <c r="A112">
        <v>10415</v>
      </c>
      <c r="B112" t="s">
        <v>46</v>
      </c>
      <c r="C112" s="10">
        <v>41366</v>
      </c>
      <c r="D112">
        <v>0.2</v>
      </c>
      <c r="E112" s="11">
        <v>0.02</v>
      </c>
      <c r="F112" t="s">
        <v>17</v>
      </c>
      <c r="G112" t="s">
        <v>28</v>
      </c>
      <c r="H112" t="s">
        <v>78</v>
      </c>
      <c r="I112" t="s">
        <v>79</v>
      </c>
    </row>
    <row r="113" spans="1:9" outlineLevel="1" x14ac:dyDescent="0.25">
      <c r="A113">
        <v>10994</v>
      </c>
      <c r="B113" t="s">
        <v>67</v>
      </c>
      <c r="C113" s="10">
        <v>41369</v>
      </c>
      <c r="D113">
        <v>65.53</v>
      </c>
      <c r="E113" s="11">
        <v>2.62</v>
      </c>
      <c r="F113" t="s">
        <v>27</v>
      </c>
      <c r="G113" t="s">
        <v>150</v>
      </c>
      <c r="H113" t="s">
        <v>151</v>
      </c>
      <c r="I113" t="s">
        <v>152</v>
      </c>
    </row>
    <row r="114" spans="1:9" outlineLevel="1" x14ac:dyDescent="0.25">
      <c r="A114">
        <v>10603</v>
      </c>
      <c r="B114" t="s">
        <v>33</v>
      </c>
      <c r="C114" s="10">
        <v>41370</v>
      </c>
      <c r="D114">
        <v>48.77</v>
      </c>
      <c r="E114" s="11">
        <v>5.36</v>
      </c>
      <c r="F114" t="s">
        <v>22</v>
      </c>
      <c r="G114" t="s">
        <v>28</v>
      </c>
      <c r="H114" t="s">
        <v>31</v>
      </c>
      <c r="I114" t="s">
        <v>32</v>
      </c>
    </row>
    <row r="115" spans="1:9" outlineLevel="1" x14ac:dyDescent="0.25">
      <c r="A115">
        <v>10563</v>
      </c>
      <c r="B115" t="s">
        <v>67</v>
      </c>
      <c r="C115" s="10">
        <v>41371</v>
      </c>
      <c r="D115">
        <v>60.43</v>
      </c>
      <c r="E115" s="11">
        <v>7.25</v>
      </c>
      <c r="F115" t="s">
        <v>22</v>
      </c>
      <c r="G115" t="s">
        <v>43</v>
      </c>
      <c r="H115" t="s">
        <v>44</v>
      </c>
      <c r="I115" t="s">
        <v>153</v>
      </c>
    </row>
    <row r="116" spans="1:9" outlineLevel="1" x14ac:dyDescent="0.25">
      <c r="A116">
        <v>10815</v>
      </c>
      <c r="B116" t="s">
        <v>67</v>
      </c>
      <c r="C116" s="10">
        <v>41372</v>
      </c>
      <c r="D116">
        <v>14.62</v>
      </c>
      <c r="E116" s="11">
        <v>0.57999999999999996</v>
      </c>
      <c r="F116" t="s">
        <v>27</v>
      </c>
      <c r="G116" t="s">
        <v>28</v>
      </c>
      <c r="H116" t="s">
        <v>31</v>
      </c>
      <c r="I116" t="s">
        <v>32</v>
      </c>
    </row>
    <row r="117" spans="1:9" outlineLevel="1" x14ac:dyDescent="0.25">
      <c r="A117">
        <v>10904</v>
      </c>
      <c r="B117" t="s">
        <v>46</v>
      </c>
      <c r="C117" s="10">
        <v>41372</v>
      </c>
      <c r="D117">
        <v>162.94999999999999</v>
      </c>
      <c r="E117" s="11">
        <v>21.18</v>
      </c>
      <c r="F117" t="s">
        <v>27</v>
      </c>
      <c r="G117" t="s">
        <v>28</v>
      </c>
      <c r="H117" t="s">
        <v>34</v>
      </c>
      <c r="I117" t="s">
        <v>35</v>
      </c>
    </row>
    <row r="118" spans="1:9" outlineLevel="1" x14ac:dyDescent="0.25">
      <c r="A118">
        <v>10306</v>
      </c>
      <c r="B118" t="s">
        <v>26</v>
      </c>
      <c r="C118" s="10">
        <v>41376</v>
      </c>
      <c r="D118">
        <v>7.56</v>
      </c>
      <c r="E118" s="11">
        <v>1.06</v>
      </c>
      <c r="F118" t="s">
        <v>27</v>
      </c>
      <c r="G118" t="s">
        <v>37</v>
      </c>
      <c r="H118" t="s">
        <v>154</v>
      </c>
      <c r="I118" t="s">
        <v>155</v>
      </c>
    </row>
    <row r="119" spans="1:9" outlineLevel="1" x14ac:dyDescent="0.25">
      <c r="A119">
        <v>10576</v>
      </c>
      <c r="B119" t="s">
        <v>46</v>
      </c>
      <c r="C119" s="10">
        <v>41376</v>
      </c>
      <c r="D119">
        <v>18.559999999999999</v>
      </c>
      <c r="E119" s="11">
        <v>1.1100000000000001</v>
      </c>
      <c r="F119" t="s">
        <v>27</v>
      </c>
      <c r="G119" t="s">
        <v>109</v>
      </c>
      <c r="H119" t="s">
        <v>110</v>
      </c>
      <c r="I119" t="s">
        <v>156</v>
      </c>
    </row>
    <row r="120" spans="1:9" outlineLevel="1" x14ac:dyDescent="0.25">
      <c r="A120">
        <v>10828</v>
      </c>
      <c r="B120" t="s">
        <v>21</v>
      </c>
      <c r="C120" s="10">
        <v>41378</v>
      </c>
      <c r="D120">
        <v>90.85</v>
      </c>
      <c r="E120" s="11">
        <v>3.63</v>
      </c>
      <c r="F120" t="s">
        <v>17</v>
      </c>
      <c r="G120" t="s">
        <v>40</v>
      </c>
      <c r="H120" t="s">
        <v>41</v>
      </c>
      <c r="I120" t="s">
        <v>56</v>
      </c>
    </row>
    <row r="121" spans="1:9" outlineLevel="1" x14ac:dyDescent="0.25">
      <c r="A121">
        <v>10466</v>
      </c>
      <c r="B121" t="s">
        <v>36</v>
      </c>
      <c r="C121" s="10">
        <v>41378</v>
      </c>
      <c r="D121">
        <v>11.93</v>
      </c>
      <c r="E121" s="11">
        <v>0.72</v>
      </c>
      <c r="F121" t="s">
        <v>17</v>
      </c>
      <c r="G121" t="s">
        <v>43</v>
      </c>
      <c r="H121" t="s">
        <v>91</v>
      </c>
      <c r="I121" t="s">
        <v>157</v>
      </c>
    </row>
    <row r="122" spans="1:9" outlineLevel="1" x14ac:dyDescent="0.25">
      <c r="A122">
        <v>10630</v>
      </c>
      <c r="B122" t="s">
        <v>26</v>
      </c>
      <c r="C122" s="10">
        <v>41380</v>
      </c>
      <c r="D122">
        <v>32.35</v>
      </c>
      <c r="E122" s="11">
        <v>0.97</v>
      </c>
      <c r="F122" t="s">
        <v>22</v>
      </c>
      <c r="G122" t="s">
        <v>23</v>
      </c>
      <c r="H122" t="s">
        <v>148</v>
      </c>
      <c r="I122" t="s">
        <v>149</v>
      </c>
    </row>
    <row r="123" spans="1:9" outlineLevel="1" x14ac:dyDescent="0.25">
      <c r="A123">
        <v>10527</v>
      </c>
      <c r="B123" t="s">
        <v>85</v>
      </c>
      <c r="C123" s="10">
        <v>41380</v>
      </c>
      <c r="D123">
        <v>41.9</v>
      </c>
      <c r="E123" s="11">
        <v>1.26</v>
      </c>
      <c r="F123" t="s">
        <v>17</v>
      </c>
      <c r="G123" t="s">
        <v>23</v>
      </c>
      <c r="H123" t="s">
        <v>51</v>
      </c>
      <c r="I123" t="s">
        <v>52</v>
      </c>
    </row>
    <row r="124" spans="1:9" outlineLevel="1" x14ac:dyDescent="0.25">
      <c r="A124">
        <v>10581</v>
      </c>
      <c r="B124" t="s">
        <v>46</v>
      </c>
      <c r="C124" s="10">
        <v>41381</v>
      </c>
      <c r="D124">
        <v>3.01</v>
      </c>
      <c r="E124" s="11">
        <v>0.33</v>
      </c>
      <c r="F124" t="s">
        <v>17</v>
      </c>
      <c r="G124" t="s">
        <v>43</v>
      </c>
      <c r="H124" t="s">
        <v>91</v>
      </c>
      <c r="I124" t="s">
        <v>146</v>
      </c>
    </row>
    <row r="125" spans="1:9" outlineLevel="1" x14ac:dyDescent="0.25">
      <c r="A125">
        <v>10489</v>
      </c>
      <c r="B125" t="s">
        <v>16</v>
      </c>
      <c r="C125" s="10">
        <v>41382</v>
      </c>
      <c r="D125">
        <v>5.29</v>
      </c>
      <c r="E125" s="11">
        <v>0.32</v>
      </c>
      <c r="F125" t="s">
        <v>22</v>
      </c>
      <c r="G125" t="s">
        <v>73</v>
      </c>
      <c r="H125" t="s">
        <v>158</v>
      </c>
      <c r="I125" t="s">
        <v>159</v>
      </c>
    </row>
    <row r="126" spans="1:9" outlineLevel="1" x14ac:dyDescent="0.25">
      <c r="A126">
        <v>10539</v>
      </c>
      <c r="B126" t="s">
        <v>16</v>
      </c>
      <c r="C126" s="10">
        <v>41382</v>
      </c>
      <c r="D126">
        <v>12.36</v>
      </c>
      <c r="E126" s="11">
        <v>1.1100000000000001</v>
      </c>
      <c r="F126" t="s">
        <v>27</v>
      </c>
      <c r="G126" t="s">
        <v>47</v>
      </c>
      <c r="H126" t="s">
        <v>80</v>
      </c>
      <c r="I126" t="s">
        <v>108</v>
      </c>
    </row>
    <row r="127" spans="1:9" outlineLevel="1" x14ac:dyDescent="0.25">
      <c r="A127">
        <v>10551</v>
      </c>
      <c r="B127" t="s">
        <v>36</v>
      </c>
      <c r="C127" s="10">
        <v>41383</v>
      </c>
      <c r="D127">
        <v>72.95</v>
      </c>
      <c r="E127" s="11">
        <v>4.38</v>
      </c>
      <c r="F127" t="s">
        <v>27</v>
      </c>
      <c r="G127" t="s">
        <v>62</v>
      </c>
      <c r="H127" t="s">
        <v>63</v>
      </c>
      <c r="I127" t="s">
        <v>64</v>
      </c>
    </row>
    <row r="128" spans="1:9" outlineLevel="1" x14ac:dyDescent="0.25">
      <c r="A128">
        <v>10718</v>
      </c>
      <c r="B128" t="s">
        <v>26</v>
      </c>
      <c r="C128" s="10">
        <v>41385</v>
      </c>
      <c r="D128">
        <v>170.88</v>
      </c>
      <c r="E128" s="11">
        <v>20.51</v>
      </c>
      <c r="F128" t="s">
        <v>27</v>
      </c>
      <c r="G128" t="s">
        <v>23</v>
      </c>
      <c r="H128" t="s">
        <v>148</v>
      </c>
      <c r="I128" t="s">
        <v>149</v>
      </c>
    </row>
    <row r="129" spans="1:9" outlineLevel="1" x14ac:dyDescent="0.25">
      <c r="A129">
        <v>10289</v>
      </c>
      <c r="B129" t="s">
        <v>85</v>
      </c>
      <c r="C129" s="10">
        <v>41387</v>
      </c>
      <c r="D129">
        <v>22.77</v>
      </c>
      <c r="E129" s="11">
        <v>2.5</v>
      </c>
      <c r="F129" t="s">
        <v>27</v>
      </c>
      <c r="G129" t="s">
        <v>47</v>
      </c>
      <c r="H129" t="s">
        <v>80</v>
      </c>
      <c r="I129" t="s">
        <v>108</v>
      </c>
    </row>
    <row r="130" spans="1:9" outlineLevel="1" x14ac:dyDescent="0.25">
      <c r="A130">
        <v>10977</v>
      </c>
      <c r="B130" t="s">
        <v>33</v>
      </c>
      <c r="C130" s="10">
        <v>41388</v>
      </c>
      <c r="D130">
        <v>208.5</v>
      </c>
      <c r="E130" s="11">
        <v>12.51</v>
      </c>
      <c r="F130" t="s">
        <v>27</v>
      </c>
      <c r="G130" t="s">
        <v>82</v>
      </c>
      <c r="H130" t="s">
        <v>142</v>
      </c>
      <c r="I130" t="s">
        <v>143</v>
      </c>
    </row>
    <row r="131" spans="1:9" outlineLevel="1" x14ac:dyDescent="0.25">
      <c r="A131">
        <v>10277</v>
      </c>
      <c r="B131" t="s">
        <v>67</v>
      </c>
      <c r="C131" s="10">
        <v>41389</v>
      </c>
      <c r="D131">
        <v>125.77</v>
      </c>
      <c r="E131" s="11">
        <v>16.350000000000001</v>
      </c>
      <c r="F131" t="s">
        <v>27</v>
      </c>
      <c r="G131" t="s">
        <v>23</v>
      </c>
      <c r="H131" t="s">
        <v>160</v>
      </c>
      <c r="I131" t="s">
        <v>161</v>
      </c>
    </row>
    <row r="132" spans="1:9" outlineLevel="1" x14ac:dyDescent="0.25">
      <c r="A132">
        <v>10349</v>
      </c>
      <c r="B132" t="s">
        <v>85</v>
      </c>
      <c r="C132" s="10">
        <v>41389</v>
      </c>
      <c r="D132">
        <v>8.6300000000000008</v>
      </c>
      <c r="E132" s="11">
        <v>0.78</v>
      </c>
      <c r="F132" t="s">
        <v>17</v>
      </c>
      <c r="G132" t="s">
        <v>28</v>
      </c>
      <c r="H132" t="s">
        <v>94</v>
      </c>
      <c r="I132" t="s">
        <v>95</v>
      </c>
    </row>
    <row r="133" spans="1:9" outlineLevel="1" x14ac:dyDescent="0.25">
      <c r="A133">
        <v>10513</v>
      </c>
      <c r="B133" t="s">
        <v>85</v>
      </c>
      <c r="C133" s="10">
        <v>41391</v>
      </c>
      <c r="D133">
        <v>105.65</v>
      </c>
      <c r="E133" s="11">
        <v>14.79</v>
      </c>
      <c r="F133" t="s">
        <v>17</v>
      </c>
      <c r="G133" t="s">
        <v>23</v>
      </c>
      <c r="H133" t="s">
        <v>112</v>
      </c>
      <c r="I133" t="s">
        <v>113</v>
      </c>
    </row>
    <row r="134" spans="1:9" outlineLevel="1" x14ac:dyDescent="0.25">
      <c r="A134">
        <v>10990</v>
      </c>
      <c r="B134" t="s">
        <v>67</v>
      </c>
      <c r="C134" s="10">
        <v>41392</v>
      </c>
      <c r="D134">
        <v>117.61</v>
      </c>
      <c r="E134" s="11">
        <v>9.41</v>
      </c>
      <c r="F134" t="s">
        <v>27</v>
      </c>
      <c r="G134" t="s">
        <v>73</v>
      </c>
      <c r="H134" t="s">
        <v>74</v>
      </c>
      <c r="I134" t="s">
        <v>75</v>
      </c>
    </row>
    <row r="135" spans="1:9" outlineLevel="1" x14ac:dyDescent="0.25">
      <c r="A135">
        <v>10920</v>
      </c>
      <c r="B135" t="s">
        <v>36</v>
      </c>
      <c r="C135" s="10">
        <v>41392</v>
      </c>
      <c r="D135">
        <v>29.61</v>
      </c>
      <c r="E135" s="11">
        <v>2.37</v>
      </c>
      <c r="F135" t="s">
        <v>22</v>
      </c>
      <c r="G135" t="s">
        <v>47</v>
      </c>
      <c r="H135" t="s">
        <v>48</v>
      </c>
      <c r="I135" t="s">
        <v>49</v>
      </c>
    </row>
    <row r="136" spans="1:9" outlineLevel="1" x14ac:dyDescent="0.25">
      <c r="A136">
        <v>10731</v>
      </c>
      <c r="B136" t="s">
        <v>85</v>
      </c>
      <c r="C136" s="10">
        <v>41393</v>
      </c>
      <c r="D136">
        <v>96.65</v>
      </c>
      <c r="E136" s="11">
        <v>2.9</v>
      </c>
      <c r="F136" t="s">
        <v>17</v>
      </c>
      <c r="G136" t="s">
        <v>96</v>
      </c>
      <c r="H136" t="s">
        <v>138</v>
      </c>
      <c r="I136" t="s">
        <v>139</v>
      </c>
    </row>
    <row r="137" spans="1:9" outlineLevel="1" x14ac:dyDescent="0.25">
      <c r="A137">
        <v>10517</v>
      </c>
      <c r="B137" t="s">
        <v>46</v>
      </c>
      <c r="C137" s="10">
        <v>41394</v>
      </c>
      <c r="D137">
        <v>32.07</v>
      </c>
      <c r="E137" s="11">
        <v>4.17</v>
      </c>
      <c r="F137" t="s">
        <v>27</v>
      </c>
      <c r="G137" t="s">
        <v>47</v>
      </c>
      <c r="H137" t="s">
        <v>80</v>
      </c>
      <c r="I137" t="s">
        <v>162</v>
      </c>
    </row>
    <row r="138" spans="1:9" outlineLevel="1" x14ac:dyDescent="0.25">
      <c r="A138">
        <v>10574</v>
      </c>
      <c r="B138" t="s">
        <v>36</v>
      </c>
      <c r="C138" s="10">
        <v>41394</v>
      </c>
      <c r="D138">
        <v>37.6</v>
      </c>
      <c r="E138" s="11">
        <v>3.76</v>
      </c>
      <c r="F138" t="s">
        <v>22</v>
      </c>
      <c r="G138" t="s">
        <v>28</v>
      </c>
      <c r="H138" t="s">
        <v>144</v>
      </c>
      <c r="I138" t="s">
        <v>145</v>
      </c>
    </row>
    <row r="139" spans="1:9" x14ac:dyDescent="0.25">
      <c r="A139" s="8" t="s">
        <v>163</v>
      </c>
      <c r="B139" s="9"/>
      <c r="C139" s="12"/>
      <c r="D139" s="9"/>
      <c r="E139" s="13"/>
      <c r="F139" s="9"/>
      <c r="G139" s="9"/>
      <c r="H139" s="9"/>
      <c r="I139" s="9"/>
    </row>
    <row r="140" spans="1:9" outlineLevel="1" x14ac:dyDescent="0.25">
      <c r="A140">
        <v>10469</v>
      </c>
      <c r="B140" t="s">
        <v>26</v>
      </c>
      <c r="C140" s="10">
        <v>41395</v>
      </c>
      <c r="D140">
        <v>60.18</v>
      </c>
      <c r="E140" s="11">
        <v>3.01</v>
      </c>
      <c r="F140" t="s">
        <v>17</v>
      </c>
      <c r="G140" t="s">
        <v>28</v>
      </c>
      <c r="H140" t="s">
        <v>34</v>
      </c>
      <c r="I140" t="s">
        <v>35</v>
      </c>
    </row>
    <row r="141" spans="1:9" outlineLevel="1" x14ac:dyDescent="0.25">
      <c r="A141">
        <v>10966</v>
      </c>
      <c r="B141" t="s">
        <v>36</v>
      </c>
      <c r="C141" s="10">
        <v>41395</v>
      </c>
      <c r="D141">
        <v>27.19</v>
      </c>
      <c r="E141" s="11">
        <v>4.08</v>
      </c>
      <c r="F141" t="s">
        <v>17</v>
      </c>
      <c r="G141" t="s">
        <v>96</v>
      </c>
      <c r="H141" t="s">
        <v>138</v>
      </c>
      <c r="I141" t="s">
        <v>139</v>
      </c>
    </row>
    <row r="142" spans="1:9" outlineLevel="1" x14ac:dyDescent="0.25">
      <c r="A142">
        <v>10914</v>
      </c>
      <c r="B142" t="s">
        <v>16</v>
      </c>
      <c r="C142" s="10">
        <v>41396</v>
      </c>
      <c r="D142">
        <v>21.19</v>
      </c>
      <c r="E142" s="11">
        <v>2.54</v>
      </c>
      <c r="F142" t="s">
        <v>17</v>
      </c>
      <c r="G142" t="s">
        <v>43</v>
      </c>
      <c r="H142" t="s">
        <v>91</v>
      </c>
      <c r="I142" t="s">
        <v>164</v>
      </c>
    </row>
    <row r="143" spans="1:9" outlineLevel="1" x14ac:dyDescent="0.25">
      <c r="A143">
        <v>10522</v>
      </c>
      <c r="B143" t="s">
        <v>36</v>
      </c>
      <c r="C143" s="10">
        <v>41396</v>
      </c>
      <c r="D143">
        <v>45.33</v>
      </c>
      <c r="E143" s="11">
        <v>4.53</v>
      </c>
      <c r="F143" t="s">
        <v>17</v>
      </c>
      <c r="G143" t="s">
        <v>23</v>
      </c>
      <c r="H143" t="s">
        <v>86</v>
      </c>
      <c r="I143" t="s">
        <v>87</v>
      </c>
    </row>
    <row r="144" spans="1:9" outlineLevel="1" x14ac:dyDescent="0.25">
      <c r="A144">
        <v>10983</v>
      </c>
      <c r="B144" t="s">
        <v>67</v>
      </c>
      <c r="C144" s="10">
        <v>41396</v>
      </c>
      <c r="D144">
        <v>657.54</v>
      </c>
      <c r="E144" s="11">
        <v>92.06</v>
      </c>
      <c r="F144" t="s">
        <v>22</v>
      </c>
      <c r="G144" t="s">
        <v>28</v>
      </c>
      <c r="H144" t="s">
        <v>31</v>
      </c>
      <c r="I144" t="s">
        <v>32</v>
      </c>
    </row>
    <row r="145" spans="1:9" outlineLevel="1" x14ac:dyDescent="0.25">
      <c r="A145">
        <v>10529</v>
      </c>
      <c r="B145" t="s">
        <v>50</v>
      </c>
      <c r="C145" s="10">
        <v>41398</v>
      </c>
      <c r="D145">
        <v>66.69</v>
      </c>
      <c r="E145" s="11">
        <v>3.33</v>
      </c>
      <c r="F145" t="s">
        <v>22</v>
      </c>
      <c r="G145" t="s">
        <v>116</v>
      </c>
      <c r="H145" t="s">
        <v>165</v>
      </c>
      <c r="I145" t="s">
        <v>166</v>
      </c>
    </row>
    <row r="146" spans="1:9" outlineLevel="1" x14ac:dyDescent="0.25">
      <c r="A146">
        <v>10595</v>
      </c>
      <c r="B146" t="s">
        <v>67</v>
      </c>
      <c r="C146" s="10">
        <v>41399</v>
      </c>
      <c r="D146">
        <v>96.78</v>
      </c>
      <c r="E146" s="11">
        <v>10.65</v>
      </c>
      <c r="F146" t="s">
        <v>17</v>
      </c>
      <c r="G146" t="s">
        <v>73</v>
      </c>
      <c r="H146" t="s">
        <v>74</v>
      </c>
      <c r="I146" t="s">
        <v>75</v>
      </c>
    </row>
    <row r="147" spans="1:9" outlineLevel="1" x14ac:dyDescent="0.25">
      <c r="A147">
        <v>10771</v>
      </c>
      <c r="B147" t="s">
        <v>21</v>
      </c>
      <c r="C147" s="10">
        <v>41399</v>
      </c>
      <c r="D147">
        <v>11.19</v>
      </c>
      <c r="E147" s="11">
        <v>0.78</v>
      </c>
      <c r="F147" t="s">
        <v>22</v>
      </c>
      <c r="G147" t="s">
        <v>73</v>
      </c>
      <c r="H147" t="s">
        <v>74</v>
      </c>
      <c r="I147" t="s">
        <v>75</v>
      </c>
    </row>
    <row r="148" spans="1:9" outlineLevel="1" x14ac:dyDescent="0.25">
      <c r="A148">
        <v>10974</v>
      </c>
      <c r="B148" t="s">
        <v>46</v>
      </c>
      <c r="C148" s="10">
        <v>41399</v>
      </c>
      <c r="D148">
        <v>12.96</v>
      </c>
      <c r="E148" s="11">
        <v>1.68</v>
      </c>
      <c r="F148" t="s">
        <v>27</v>
      </c>
      <c r="G148" t="s">
        <v>28</v>
      </c>
      <c r="H148" t="s">
        <v>94</v>
      </c>
      <c r="I148" t="s">
        <v>95</v>
      </c>
    </row>
    <row r="149" spans="1:9" outlineLevel="1" x14ac:dyDescent="0.25">
      <c r="A149">
        <v>10898</v>
      </c>
      <c r="B149" t="s">
        <v>36</v>
      </c>
      <c r="C149" s="10">
        <v>41400</v>
      </c>
      <c r="D149">
        <v>1.27</v>
      </c>
      <c r="E149" s="11">
        <v>0.13</v>
      </c>
      <c r="F149" t="s">
        <v>22</v>
      </c>
      <c r="G149" t="s">
        <v>40</v>
      </c>
      <c r="H149" t="s">
        <v>41</v>
      </c>
      <c r="I149" t="s">
        <v>42</v>
      </c>
    </row>
    <row r="150" spans="1:9" outlineLevel="1" x14ac:dyDescent="0.25">
      <c r="A150">
        <v>10536</v>
      </c>
      <c r="B150" t="s">
        <v>46</v>
      </c>
      <c r="C150" s="10">
        <v>41401</v>
      </c>
      <c r="D150">
        <v>58.88</v>
      </c>
      <c r="E150" s="11">
        <v>8.24</v>
      </c>
      <c r="F150" t="s">
        <v>22</v>
      </c>
      <c r="G150" t="s">
        <v>23</v>
      </c>
      <c r="H150" t="s">
        <v>86</v>
      </c>
      <c r="I150" t="s">
        <v>87</v>
      </c>
    </row>
    <row r="151" spans="1:9" outlineLevel="1" x14ac:dyDescent="0.25">
      <c r="A151">
        <v>10917</v>
      </c>
      <c r="B151" t="s">
        <v>36</v>
      </c>
      <c r="C151" s="10">
        <v>41401</v>
      </c>
      <c r="D151">
        <v>8.2899999999999991</v>
      </c>
      <c r="E151" s="11">
        <v>0.83</v>
      </c>
      <c r="F151" t="s">
        <v>22</v>
      </c>
      <c r="G151" t="s">
        <v>37</v>
      </c>
      <c r="H151" t="s">
        <v>154</v>
      </c>
      <c r="I151" t="s">
        <v>155</v>
      </c>
    </row>
    <row r="152" spans="1:9" outlineLevel="1" x14ac:dyDescent="0.25">
      <c r="A152">
        <v>10755</v>
      </c>
      <c r="B152" t="s">
        <v>36</v>
      </c>
      <c r="C152" s="10">
        <v>41401</v>
      </c>
      <c r="D152">
        <v>16.71</v>
      </c>
      <c r="E152" s="11">
        <v>2.5099999999999998</v>
      </c>
      <c r="F152" t="s">
        <v>22</v>
      </c>
      <c r="G152" t="s">
        <v>57</v>
      </c>
      <c r="H152" t="s">
        <v>71</v>
      </c>
      <c r="I152" t="s">
        <v>72</v>
      </c>
    </row>
    <row r="153" spans="1:9" outlineLevel="1" x14ac:dyDescent="0.25">
      <c r="A153">
        <v>10779</v>
      </c>
      <c r="B153" t="s">
        <v>46</v>
      </c>
      <c r="C153" s="10">
        <v>41404</v>
      </c>
      <c r="D153">
        <v>58.13</v>
      </c>
      <c r="E153" s="11">
        <v>1.74</v>
      </c>
      <c r="F153" t="s">
        <v>22</v>
      </c>
      <c r="G153" t="s">
        <v>23</v>
      </c>
      <c r="H153" t="s">
        <v>160</v>
      </c>
      <c r="I153" t="s">
        <v>161</v>
      </c>
    </row>
    <row r="154" spans="1:9" outlineLevel="1" x14ac:dyDescent="0.25">
      <c r="A154">
        <v>10440</v>
      </c>
      <c r="B154" t="s">
        <v>36</v>
      </c>
      <c r="C154" s="10">
        <v>41404</v>
      </c>
      <c r="D154">
        <v>86.53</v>
      </c>
      <c r="E154" s="11">
        <v>6.92</v>
      </c>
      <c r="F154" t="s">
        <v>22</v>
      </c>
      <c r="G154" t="s">
        <v>28</v>
      </c>
      <c r="H154" t="s">
        <v>31</v>
      </c>
      <c r="I154" t="s">
        <v>32</v>
      </c>
    </row>
    <row r="155" spans="1:9" outlineLevel="1" x14ac:dyDescent="0.25">
      <c r="A155">
        <v>10890</v>
      </c>
      <c r="B155" t="s">
        <v>85</v>
      </c>
      <c r="C155" s="10">
        <v>41404</v>
      </c>
      <c r="D155">
        <v>32.76</v>
      </c>
      <c r="E155" s="11">
        <v>3.28</v>
      </c>
      <c r="F155" t="s">
        <v>17</v>
      </c>
      <c r="G155" t="s">
        <v>57</v>
      </c>
      <c r="H155" t="s">
        <v>167</v>
      </c>
      <c r="I155" t="s">
        <v>168</v>
      </c>
    </row>
    <row r="156" spans="1:9" outlineLevel="1" x14ac:dyDescent="0.25">
      <c r="A156">
        <v>10608</v>
      </c>
      <c r="B156" t="s">
        <v>36</v>
      </c>
      <c r="C156" s="10">
        <v>41405</v>
      </c>
      <c r="D156">
        <v>27.79</v>
      </c>
      <c r="E156" s="11">
        <v>2.78</v>
      </c>
      <c r="F156" t="s">
        <v>22</v>
      </c>
      <c r="G156" t="s">
        <v>23</v>
      </c>
      <c r="H156" t="s">
        <v>169</v>
      </c>
      <c r="I156" t="s">
        <v>170</v>
      </c>
    </row>
    <row r="157" spans="1:9" outlineLevel="1" x14ac:dyDescent="0.25">
      <c r="A157">
        <v>10862</v>
      </c>
      <c r="B157" t="s">
        <v>33</v>
      </c>
      <c r="C157" s="10">
        <v>41405</v>
      </c>
      <c r="D157">
        <v>53.23</v>
      </c>
      <c r="E157" s="11">
        <v>1.6</v>
      </c>
      <c r="F157" t="s">
        <v>22</v>
      </c>
      <c r="G157" t="s">
        <v>23</v>
      </c>
      <c r="H157" t="s">
        <v>86</v>
      </c>
      <c r="I157" t="s">
        <v>87</v>
      </c>
    </row>
    <row r="158" spans="1:9" outlineLevel="1" x14ac:dyDescent="0.25">
      <c r="A158">
        <v>10860</v>
      </c>
      <c r="B158" t="s">
        <v>46</v>
      </c>
      <c r="C158" s="10">
        <v>41405</v>
      </c>
      <c r="D158">
        <v>19.260000000000002</v>
      </c>
      <c r="E158" s="11">
        <v>0.57999999999999996</v>
      </c>
      <c r="F158" t="s">
        <v>27</v>
      </c>
      <c r="G158" t="s">
        <v>57</v>
      </c>
      <c r="H158" t="s">
        <v>167</v>
      </c>
      <c r="I158" t="s">
        <v>171</v>
      </c>
    </row>
    <row r="159" spans="1:9" outlineLevel="1" x14ac:dyDescent="0.25">
      <c r="A159">
        <v>10460</v>
      </c>
      <c r="B159" t="s">
        <v>33</v>
      </c>
      <c r="C159" s="10">
        <v>41405</v>
      </c>
      <c r="D159">
        <v>16.27</v>
      </c>
      <c r="E159" s="11">
        <v>1.1399999999999999</v>
      </c>
      <c r="F159" t="s">
        <v>17</v>
      </c>
      <c r="G159" t="s">
        <v>82</v>
      </c>
      <c r="H159" t="s">
        <v>142</v>
      </c>
      <c r="I159" t="s">
        <v>143</v>
      </c>
    </row>
    <row r="160" spans="1:9" outlineLevel="1" x14ac:dyDescent="0.25">
      <c r="A160">
        <v>10456</v>
      </c>
      <c r="B160" t="s">
        <v>33</v>
      </c>
      <c r="C160" s="10">
        <v>41406</v>
      </c>
      <c r="D160">
        <v>8.1199999999999992</v>
      </c>
      <c r="E160" s="11">
        <v>0.73</v>
      </c>
      <c r="F160" t="s">
        <v>22</v>
      </c>
      <c r="G160" t="s">
        <v>23</v>
      </c>
      <c r="H160" t="s">
        <v>148</v>
      </c>
      <c r="I160" t="s">
        <v>149</v>
      </c>
    </row>
    <row r="161" spans="1:9" outlineLevel="1" x14ac:dyDescent="0.25">
      <c r="A161">
        <v>10839</v>
      </c>
      <c r="B161" t="s">
        <v>46</v>
      </c>
      <c r="C161" s="10">
        <v>41408</v>
      </c>
      <c r="D161">
        <v>35.43</v>
      </c>
      <c r="E161" s="11">
        <v>3.9</v>
      </c>
      <c r="F161" t="s">
        <v>27</v>
      </c>
      <c r="G161" t="s">
        <v>43</v>
      </c>
      <c r="H161" t="s">
        <v>91</v>
      </c>
      <c r="I161" t="s">
        <v>92</v>
      </c>
    </row>
    <row r="162" spans="1:9" outlineLevel="1" x14ac:dyDescent="0.25">
      <c r="A162">
        <v>10733</v>
      </c>
      <c r="B162" t="s">
        <v>26</v>
      </c>
      <c r="C162" s="10">
        <v>41408</v>
      </c>
      <c r="D162">
        <v>110.11</v>
      </c>
      <c r="E162" s="11">
        <v>15.42</v>
      </c>
      <c r="F162" t="s">
        <v>27</v>
      </c>
      <c r="G162" t="s">
        <v>82</v>
      </c>
      <c r="H162" t="s">
        <v>83</v>
      </c>
      <c r="I162" t="s">
        <v>84</v>
      </c>
    </row>
    <row r="163" spans="1:9" outlineLevel="1" x14ac:dyDescent="0.25">
      <c r="A163">
        <v>10883</v>
      </c>
      <c r="B163" t="s">
        <v>33</v>
      </c>
      <c r="C163" s="10">
        <v>41409</v>
      </c>
      <c r="D163">
        <v>0.53</v>
      </c>
      <c r="E163" s="11">
        <v>0.05</v>
      </c>
      <c r="F163" t="s">
        <v>27</v>
      </c>
      <c r="G163" t="s">
        <v>28</v>
      </c>
      <c r="H163" t="s">
        <v>29</v>
      </c>
      <c r="I163" t="s">
        <v>172</v>
      </c>
    </row>
    <row r="164" spans="1:9" outlineLevel="1" x14ac:dyDescent="0.25">
      <c r="A164">
        <v>10874</v>
      </c>
      <c r="B164" t="s">
        <v>50</v>
      </c>
      <c r="C164" s="10">
        <v>41410</v>
      </c>
      <c r="D164">
        <v>19.579999999999998</v>
      </c>
      <c r="E164" s="11">
        <v>0.78</v>
      </c>
      <c r="F164" t="s">
        <v>22</v>
      </c>
      <c r="G164" t="s">
        <v>37</v>
      </c>
      <c r="H164" t="s">
        <v>88</v>
      </c>
      <c r="I164" t="s">
        <v>89</v>
      </c>
    </row>
    <row r="165" spans="1:9" outlineLevel="1" x14ac:dyDescent="0.25">
      <c r="A165">
        <v>10604</v>
      </c>
      <c r="B165" t="s">
        <v>26</v>
      </c>
      <c r="C165" s="10">
        <v>41411</v>
      </c>
      <c r="D165">
        <v>7.46</v>
      </c>
      <c r="E165" s="11">
        <v>0.9</v>
      </c>
      <c r="F165" t="s">
        <v>17</v>
      </c>
      <c r="G165" t="s">
        <v>62</v>
      </c>
      <c r="H165" t="s">
        <v>63</v>
      </c>
      <c r="I165" t="s">
        <v>64</v>
      </c>
    </row>
    <row r="166" spans="1:9" outlineLevel="1" x14ac:dyDescent="0.25">
      <c r="A166">
        <v>10337</v>
      </c>
      <c r="B166" t="s">
        <v>36</v>
      </c>
      <c r="C166" s="10">
        <v>41412</v>
      </c>
      <c r="D166">
        <v>108.26</v>
      </c>
      <c r="E166" s="11">
        <v>14.07</v>
      </c>
      <c r="F166" t="s">
        <v>27</v>
      </c>
      <c r="G166" t="s">
        <v>23</v>
      </c>
      <c r="H166" t="s">
        <v>76</v>
      </c>
      <c r="I166" t="s">
        <v>77</v>
      </c>
    </row>
    <row r="167" spans="1:9" outlineLevel="1" x14ac:dyDescent="0.25">
      <c r="A167">
        <v>10984</v>
      </c>
      <c r="B167" t="s">
        <v>26</v>
      </c>
      <c r="C167" s="10">
        <v>41413</v>
      </c>
      <c r="D167">
        <v>211.22</v>
      </c>
      <c r="E167" s="11">
        <v>29.57</v>
      </c>
      <c r="F167" t="s">
        <v>27</v>
      </c>
      <c r="G167" t="s">
        <v>28</v>
      </c>
      <c r="H167" t="s">
        <v>31</v>
      </c>
      <c r="I167" t="s">
        <v>32</v>
      </c>
    </row>
    <row r="168" spans="1:9" outlineLevel="1" x14ac:dyDescent="0.25">
      <c r="A168">
        <v>10886</v>
      </c>
      <c r="B168" t="s">
        <v>26</v>
      </c>
      <c r="C168" s="10">
        <v>41414</v>
      </c>
      <c r="D168">
        <v>4.99</v>
      </c>
      <c r="E168" s="11">
        <v>0.65</v>
      </c>
      <c r="F168" t="s">
        <v>17</v>
      </c>
      <c r="G168" t="s">
        <v>43</v>
      </c>
      <c r="H168" t="s">
        <v>44</v>
      </c>
      <c r="I168" t="s">
        <v>104</v>
      </c>
    </row>
    <row r="169" spans="1:9" outlineLevel="1" x14ac:dyDescent="0.25">
      <c r="A169">
        <v>10736</v>
      </c>
      <c r="B169" t="s">
        <v>21</v>
      </c>
      <c r="C169" s="10">
        <v>41414</v>
      </c>
      <c r="D169">
        <v>44.1</v>
      </c>
      <c r="E169" s="11">
        <v>3.97</v>
      </c>
      <c r="F169" t="s">
        <v>22</v>
      </c>
      <c r="G169" t="s">
        <v>53</v>
      </c>
      <c r="H169" t="s">
        <v>54</v>
      </c>
      <c r="I169" t="s">
        <v>55</v>
      </c>
    </row>
    <row r="170" spans="1:9" outlineLevel="1" x14ac:dyDescent="0.25">
      <c r="A170">
        <v>10727</v>
      </c>
      <c r="B170" t="s">
        <v>67</v>
      </c>
      <c r="C170" s="10">
        <v>41414</v>
      </c>
      <c r="D170">
        <v>89.9</v>
      </c>
      <c r="E170" s="11">
        <v>7.19</v>
      </c>
      <c r="F170" t="s">
        <v>17</v>
      </c>
      <c r="G170" t="s">
        <v>125</v>
      </c>
      <c r="H170" t="s">
        <v>173</v>
      </c>
      <c r="I170" t="s">
        <v>174</v>
      </c>
    </row>
    <row r="171" spans="1:9" outlineLevel="1" x14ac:dyDescent="0.25">
      <c r="A171">
        <v>10439</v>
      </c>
      <c r="B171" t="s">
        <v>16</v>
      </c>
      <c r="C171" s="10">
        <v>41416</v>
      </c>
      <c r="D171">
        <v>4.07</v>
      </c>
      <c r="E171" s="11">
        <v>0.37</v>
      </c>
      <c r="F171" t="s">
        <v>27</v>
      </c>
      <c r="G171" t="s">
        <v>105</v>
      </c>
      <c r="H171" t="s">
        <v>114</v>
      </c>
      <c r="I171" t="s">
        <v>115</v>
      </c>
    </row>
    <row r="172" spans="1:9" outlineLevel="1" x14ac:dyDescent="0.25">
      <c r="A172">
        <v>10375</v>
      </c>
      <c r="B172" t="s">
        <v>46</v>
      </c>
      <c r="C172" s="10">
        <v>41416</v>
      </c>
      <c r="D172">
        <v>20.12</v>
      </c>
      <c r="E172" s="11">
        <v>1.61</v>
      </c>
      <c r="F172" t="s">
        <v>22</v>
      </c>
      <c r="G172" t="s">
        <v>28</v>
      </c>
      <c r="H172" t="s">
        <v>78</v>
      </c>
      <c r="I172" t="s">
        <v>79</v>
      </c>
    </row>
    <row r="173" spans="1:9" outlineLevel="1" x14ac:dyDescent="0.25">
      <c r="A173">
        <v>11020</v>
      </c>
      <c r="B173" t="s">
        <v>67</v>
      </c>
      <c r="C173" s="10">
        <v>41418</v>
      </c>
      <c r="D173">
        <v>43.3</v>
      </c>
      <c r="E173" s="11">
        <v>3.03</v>
      </c>
      <c r="F173" t="s">
        <v>22</v>
      </c>
      <c r="G173" t="s">
        <v>23</v>
      </c>
      <c r="H173" t="s">
        <v>119</v>
      </c>
      <c r="I173" t="s">
        <v>120</v>
      </c>
    </row>
    <row r="174" spans="1:9" outlineLevel="1" x14ac:dyDescent="0.25">
      <c r="A174">
        <v>10290</v>
      </c>
      <c r="B174" t="s">
        <v>33</v>
      </c>
      <c r="C174" s="10">
        <v>41419</v>
      </c>
      <c r="D174">
        <v>79.7</v>
      </c>
      <c r="E174" s="11">
        <v>3.99</v>
      </c>
      <c r="F174" t="s">
        <v>17</v>
      </c>
      <c r="G174" t="s">
        <v>43</v>
      </c>
      <c r="H174" t="s">
        <v>91</v>
      </c>
      <c r="I174" t="s">
        <v>157</v>
      </c>
    </row>
    <row r="175" spans="1:9" outlineLevel="1" x14ac:dyDescent="0.25">
      <c r="A175">
        <v>10321</v>
      </c>
      <c r="B175" t="s">
        <v>46</v>
      </c>
      <c r="C175" s="10">
        <v>41419</v>
      </c>
      <c r="D175">
        <v>3.43</v>
      </c>
      <c r="E175" s="11">
        <v>0.34</v>
      </c>
      <c r="F175" t="s">
        <v>22</v>
      </c>
      <c r="G175" t="s">
        <v>47</v>
      </c>
      <c r="H175" t="s">
        <v>175</v>
      </c>
      <c r="I175" t="s">
        <v>176</v>
      </c>
    </row>
    <row r="176" spans="1:9" outlineLevel="1" x14ac:dyDescent="0.25">
      <c r="A176">
        <v>10781</v>
      </c>
      <c r="B176" t="s">
        <v>67</v>
      </c>
      <c r="C176" s="10">
        <v>41419</v>
      </c>
      <c r="D176">
        <v>73.16</v>
      </c>
      <c r="E176" s="11">
        <v>3.66</v>
      </c>
      <c r="F176" t="s">
        <v>27</v>
      </c>
      <c r="G176" t="s">
        <v>68</v>
      </c>
      <c r="H176" t="s">
        <v>69</v>
      </c>
      <c r="I176" t="s">
        <v>70</v>
      </c>
    </row>
    <row r="177" spans="1:9" outlineLevel="1" x14ac:dyDescent="0.25">
      <c r="A177">
        <v>10859</v>
      </c>
      <c r="B177" t="s">
        <v>26</v>
      </c>
      <c r="C177" s="10">
        <v>41421</v>
      </c>
      <c r="D177">
        <v>76.099999999999994</v>
      </c>
      <c r="E177" s="11">
        <v>6.85</v>
      </c>
      <c r="F177" t="s">
        <v>22</v>
      </c>
      <c r="G177" t="s">
        <v>23</v>
      </c>
      <c r="H177" t="s">
        <v>76</v>
      </c>
      <c r="I177" t="s">
        <v>77</v>
      </c>
    </row>
    <row r="178" spans="1:9" outlineLevel="1" x14ac:dyDescent="0.25">
      <c r="A178">
        <v>10688</v>
      </c>
      <c r="B178" t="s">
        <v>36</v>
      </c>
      <c r="C178" s="10">
        <v>41421</v>
      </c>
      <c r="D178">
        <v>299.08999999999997</v>
      </c>
      <c r="E178" s="11">
        <v>17.95</v>
      </c>
      <c r="F178" t="s">
        <v>22</v>
      </c>
      <c r="G178" t="s">
        <v>150</v>
      </c>
      <c r="H178" t="s">
        <v>151</v>
      </c>
      <c r="I178" t="s">
        <v>152</v>
      </c>
    </row>
    <row r="179" spans="1:9" outlineLevel="1" x14ac:dyDescent="0.25">
      <c r="A179">
        <v>10944</v>
      </c>
      <c r="B179" t="s">
        <v>16</v>
      </c>
      <c r="C179" s="10">
        <v>41422</v>
      </c>
      <c r="D179">
        <v>52.92</v>
      </c>
      <c r="E179" s="11">
        <v>6.35</v>
      </c>
      <c r="F179" t="s">
        <v>27</v>
      </c>
      <c r="G179" t="s">
        <v>105</v>
      </c>
      <c r="H179" t="s">
        <v>177</v>
      </c>
      <c r="I179" t="s">
        <v>178</v>
      </c>
    </row>
    <row r="180" spans="1:9" outlineLevel="1" x14ac:dyDescent="0.25">
      <c r="A180">
        <v>10577</v>
      </c>
      <c r="B180" t="s">
        <v>21</v>
      </c>
      <c r="C180" s="10">
        <v>41422</v>
      </c>
      <c r="D180">
        <v>25.41</v>
      </c>
      <c r="E180" s="11">
        <v>0.76</v>
      </c>
      <c r="F180" t="s">
        <v>22</v>
      </c>
      <c r="G180" t="s">
        <v>28</v>
      </c>
      <c r="H180" t="s">
        <v>144</v>
      </c>
      <c r="I180" t="s">
        <v>145</v>
      </c>
    </row>
    <row r="181" spans="1:9" outlineLevel="1" x14ac:dyDescent="0.25">
      <c r="A181">
        <v>10351</v>
      </c>
      <c r="B181" t="s">
        <v>26</v>
      </c>
      <c r="C181" s="10">
        <v>41423</v>
      </c>
      <c r="D181">
        <v>162.33000000000001</v>
      </c>
      <c r="E181" s="11">
        <v>19.48</v>
      </c>
      <c r="F181" t="s">
        <v>17</v>
      </c>
      <c r="G181" t="s">
        <v>73</v>
      </c>
      <c r="H181" t="s">
        <v>74</v>
      </c>
      <c r="I181" t="s">
        <v>75</v>
      </c>
    </row>
    <row r="182" spans="1:9" outlineLevel="1" x14ac:dyDescent="0.25">
      <c r="A182">
        <v>10844</v>
      </c>
      <c r="B182" t="s">
        <v>33</v>
      </c>
      <c r="C182" s="10">
        <v>41423</v>
      </c>
      <c r="D182">
        <v>25.22</v>
      </c>
      <c r="E182" s="11">
        <v>2.02</v>
      </c>
      <c r="F182" t="s">
        <v>22</v>
      </c>
      <c r="G182" t="s">
        <v>73</v>
      </c>
      <c r="H182" t="s">
        <v>158</v>
      </c>
      <c r="I182" t="s">
        <v>159</v>
      </c>
    </row>
    <row r="183" spans="1:9" outlineLevel="1" x14ac:dyDescent="0.25">
      <c r="A183">
        <v>10933</v>
      </c>
      <c r="B183" t="s">
        <v>16</v>
      </c>
      <c r="C183" s="10">
        <v>41423</v>
      </c>
      <c r="D183">
        <v>54.15</v>
      </c>
      <c r="E183" s="11">
        <v>5.96</v>
      </c>
      <c r="F183" t="s">
        <v>27</v>
      </c>
      <c r="G183" t="s">
        <v>47</v>
      </c>
      <c r="H183" t="s">
        <v>175</v>
      </c>
      <c r="I183" t="s">
        <v>176</v>
      </c>
    </row>
    <row r="184" spans="1:9" outlineLevel="1" x14ac:dyDescent="0.25">
      <c r="A184">
        <v>10717</v>
      </c>
      <c r="B184" t="s">
        <v>26</v>
      </c>
      <c r="C184" s="10">
        <v>41424</v>
      </c>
      <c r="D184">
        <v>59.25</v>
      </c>
      <c r="E184" s="11">
        <v>3.56</v>
      </c>
      <c r="F184" t="s">
        <v>22</v>
      </c>
      <c r="G184" t="s">
        <v>23</v>
      </c>
      <c r="H184" t="s">
        <v>76</v>
      </c>
      <c r="I184" t="s">
        <v>77</v>
      </c>
    </row>
    <row r="185" spans="1:9" outlineLevel="1" x14ac:dyDescent="0.25">
      <c r="A185">
        <v>11031</v>
      </c>
      <c r="B185" t="s">
        <v>16</v>
      </c>
      <c r="C185" s="10">
        <v>41424</v>
      </c>
      <c r="D185">
        <v>227.22</v>
      </c>
      <c r="E185" s="11">
        <v>15.91</v>
      </c>
      <c r="F185" t="s">
        <v>22</v>
      </c>
      <c r="G185" t="s">
        <v>28</v>
      </c>
      <c r="H185" t="s">
        <v>31</v>
      </c>
      <c r="I185" t="s">
        <v>32</v>
      </c>
    </row>
    <row r="186" spans="1:9" outlineLevel="1" x14ac:dyDescent="0.25">
      <c r="A186">
        <v>10615</v>
      </c>
      <c r="B186" t="s">
        <v>67</v>
      </c>
      <c r="C186" s="10">
        <v>41425</v>
      </c>
      <c r="D186">
        <v>0.75</v>
      </c>
      <c r="E186" s="11">
        <v>0.11</v>
      </c>
      <c r="F186" t="s">
        <v>27</v>
      </c>
      <c r="G186" t="s">
        <v>68</v>
      </c>
      <c r="H186" t="s">
        <v>136</v>
      </c>
      <c r="I186" t="s">
        <v>137</v>
      </c>
    </row>
    <row r="187" spans="1:9" x14ac:dyDescent="0.25">
      <c r="A187" s="8" t="s">
        <v>179</v>
      </c>
      <c r="B187" s="9"/>
      <c r="C187" s="12"/>
      <c r="D187" s="9"/>
      <c r="E187" s="13"/>
      <c r="F187" s="9"/>
      <c r="G187" s="9"/>
      <c r="H187" s="9"/>
      <c r="I187" s="9"/>
    </row>
    <row r="188" spans="1:9" outlineLevel="1" x14ac:dyDescent="0.25">
      <c r="A188">
        <v>10457</v>
      </c>
      <c r="B188" t="s">
        <v>67</v>
      </c>
      <c r="C188" s="10">
        <v>41427</v>
      </c>
      <c r="D188">
        <v>11.57</v>
      </c>
      <c r="E188" s="11">
        <v>1.1599999999999999</v>
      </c>
      <c r="F188" t="s">
        <v>17</v>
      </c>
      <c r="G188" t="s">
        <v>23</v>
      </c>
      <c r="H188" t="s">
        <v>148</v>
      </c>
      <c r="I188" t="s">
        <v>149</v>
      </c>
    </row>
    <row r="189" spans="1:9" outlineLevel="1" x14ac:dyDescent="0.25">
      <c r="A189">
        <v>10419</v>
      </c>
      <c r="B189" t="s">
        <v>36</v>
      </c>
      <c r="C189" s="10">
        <v>41427</v>
      </c>
      <c r="D189">
        <v>137.35</v>
      </c>
      <c r="E189" s="11">
        <v>6.87</v>
      </c>
      <c r="F189" t="s">
        <v>22</v>
      </c>
      <c r="G189" t="s">
        <v>96</v>
      </c>
      <c r="H189" t="s">
        <v>97</v>
      </c>
      <c r="I189" t="s">
        <v>98</v>
      </c>
    </row>
    <row r="190" spans="1:9" outlineLevel="1" x14ac:dyDescent="0.25">
      <c r="A190">
        <v>10648</v>
      </c>
      <c r="B190" t="s">
        <v>50</v>
      </c>
      <c r="C190" s="10">
        <v>41429</v>
      </c>
      <c r="D190">
        <v>14.25</v>
      </c>
      <c r="E190" s="11">
        <v>1.1399999999999999</v>
      </c>
      <c r="F190" t="s">
        <v>22</v>
      </c>
      <c r="G190" t="s">
        <v>43</v>
      </c>
      <c r="H190" t="s">
        <v>44</v>
      </c>
      <c r="I190" t="s">
        <v>153</v>
      </c>
    </row>
    <row r="191" spans="1:9" outlineLevel="1" x14ac:dyDescent="0.25">
      <c r="A191">
        <v>10441</v>
      </c>
      <c r="B191" t="s">
        <v>46</v>
      </c>
      <c r="C191" s="10">
        <v>41430</v>
      </c>
      <c r="D191">
        <v>73.02</v>
      </c>
      <c r="E191" s="11">
        <v>8.76</v>
      </c>
      <c r="F191" t="s">
        <v>22</v>
      </c>
      <c r="G191" t="s">
        <v>28</v>
      </c>
      <c r="H191" t="s">
        <v>180</v>
      </c>
      <c r="I191" t="s">
        <v>181</v>
      </c>
    </row>
    <row r="192" spans="1:9" outlineLevel="1" x14ac:dyDescent="0.25">
      <c r="A192">
        <v>10740</v>
      </c>
      <c r="B192" t="s">
        <v>36</v>
      </c>
      <c r="C192" s="10">
        <v>41430</v>
      </c>
      <c r="D192">
        <v>81.88</v>
      </c>
      <c r="E192" s="11">
        <v>5.73</v>
      </c>
      <c r="F192" t="s">
        <v>22</v>
      </c>
      <c r="G192" t="s">
        <v>28</v>
      </c>
      <c r="H192" t="s">
        <v>34</v>
      </c>
      <c r="I192" t="s">
        <v>35</v>
      </c>
    </row>
    <row r="193" spans="1:9" outlineLevel="1" x14ac:dyDescent="0.25">
      <c r="A193">
        <v>10372</v>
      </c>
      <c r="B193" t="s">
        <v>50</v>
      </c>
      <c r="C193" s="10">
        <v>41431</v>
      </c>
      <c r="D193">
        <v>890.78</v>
      </c>
      <c r="E193" s="11">
        <v>26.72</v>
      </c>
      <c r="F193" t="s">
        <v>22</v>
      </c>
      <c r="G193" t="s">
        <v>43</v>
      </c>
      <c r="H193" t="s">
        <v>91</v>
      </c>
      <c r="I193" t="s">
        <v>164</v>
      </c>
    </row>
    <row r="194" spans="1:9" outlineLevel="1" x14ac:dyDescent="0.25">
      <c r="A194">
        <v>10347</v>
      </c>
      <c r="B194" t="s">
        <v>36</v>
      </c>
      <c r="C194" s="10">
        <v>41432</v>
      </c>
      <c r="D194">
        <v>3.1</v>
      </c>
      <c r="E194" s="11">
        <v>0.43</v>
      </c>
      <c r="F194" t="s">
        <v>27</v>
      </c>
      <c r="G194" t="s">
        <v>43</v>
      </c>
      <c r="H194" t="s">
        <v>91</v>
      </c>
      <c r="I194" t="s">
        <v>146</v>
      </c>
    </row>
    <row r="195" spans="1:9" outlineLevel="1" x14ac:dyDescent="0.25">
      <c r="A195">
        <v>10359</v>
      </c>
      <c r="B195" t="s">
        <v>50</v>
      </c>
      <c r="C195" s="10">
        <v>41432</v>
      </c>
      <c r="D195">
        <v>288.43</v>
      </c>
      <c r="E195" s="11">
        <v>20.190000000000001</v>
      </c>
      <c r="F195" t="s">
        <v>27</v>
      </c>
      <c r="G195" t="s">
        <v>47</v>
      </c>
      <c r="H195" t="s">
        <v>80</v>
      </c>
      <c r="I195" t="s">
        <v>101</v>
      </c>
    </row>
    <row r="196" spans="1:9" outlineLevel="1" x14ac:dyDescent="0.25">
      <c r="A196">
        <v>10447</v>
      </c>
      <c r="B196" t="s">
        <v>36</v>
      </c>
      <c r="C196" s="10">
        <v>41433</v>
      </c>
      <c r="D196">
        <v>68.66</v>
      </c>
      <c r="E196" s="11">
        <v>2.75</v>
      </c>
      <c r="F196" t="s">
        <v>22</v>
      </c>
      <c r="G196" t="s">
        <v>43</v>
      </c>
      <c r="H196" t="s">
        <v>44</v>
      </c>
      <c r="I196" t="s">
        <v>153</v>
      </c>
    </row>
    <row r="197" spans="1:9" outlineLevel="1" x14ac:dyDescent="0.25">
      <c r="A197">
        <v>11011</v>
      </c>
      <c r="B197" t="s">
        <v>46</v>
      </c>
      <c r="C197" s="10">
        <v>41433</v>
      </c>
      <c r="D197">
        <v>1.21</v>
      </c>
      <c r="E197" s="11">
        <v>0.06</v>
      </c>
      <c r="F197" t="s">
        <v>17</v>
      </c>
      <c r="G197" t="s">
        <v>23</v>
      </c>
      <c r="H197" t="s">
        <v>182</v>
      </c>
      <c r="I197" t="s">
        <v>183</v>
      </c>
    </row>
    <row r="198" spans="1:9" outlineLevel="1" x14ac:dyDescent="0.25">
      <c r="A198">
        <v>10293</v>
      </c>
      <c r="B198" t="s">
        <v>26</v>
      </c>
      <c r="C198" s="10">
        <v>41433</v>
      </c>
      <c r="D198">
        <v>21.18</v>
      </c>
      <c r="E198" s="11">
        <v>2.54</v>
      </c>
      <c r="F198" t="s">
        <v>27</v>
      </c>
      <c r="G198" t="s">
        <v>109</v>
      </c>
      <c r="H198" t="s">
        <v>110</v>
      </c>
      <c r="I198" t="s">
        <v>156</v>
      </c>
    </row>
    <row r="199" spans="1:9" outlineLevel="1" x14ac:dyDescent="0.25">
      <c r="A199">
        <v>10680</v>
      </c>
      <c r="B199" t="s">
        <v>26</v>
      </c>
      <c r="C199" s="10">
        <v>41433</v>
      </c>
      <c r="D199">
        <v>26.61</v>
      </c>
      <c r="E199" s="11">
        <v>3.46</v>
      </c>
      <c r="F199" t="s">
        <v>17</v>
      </c>
      <c r="G199" t="s">
        <v>28</v>
      </c>
      <c r="H199" t="s">
        <v>180</v>
      </c>
      <c r="I199" t="s">
        <v>181</v>
      </c>
    </row>
    <row r="200" spans="1:9" outlineLevel="1" x14ac:dyDescent="0.25">
      <c r="A200">
        <v>10743</v>
      </c>
      <c r="B200" t="s">
        <v>26</v>
      </c>
      <c r="C200" s="10">
        <v>41434</v>
      </c>
      <c r="D200">
        <v>23.72</v>
      </c>
      <c r="E200" s="11">
        <v>3.56</v>
      </c>
      <c r="F200" t="s">
        <v>22</v>
      </c>
      <c r="G200" t="s">
        <v>47</v>
      </c>
      <c r="H200" t="s">
        <v>48</v>
      </c>
      <c r="I200" t="s">
        <v>49</v>
      </c>
    </row>
    <row r="201" spans="1:9" outlineLevel="1" x14ac:dyDescent="0.25">
      <c r="A201">
        <v>10870</v>
      </c>
      <c r="B201" t="s">
        <v>50</v>
      </c>
      <c r="C201" s="10">
        <v>41434</v>
      </c>
      <c r="D201">
        <v>12.04</v>
      </c>
      <c r="E201" s="11">
        <v>1.08</v>
      </c>
      <c r="F201" t="s">
        <v>27</v>
      </c>
      <c r="G201" t="s">
        <v>184</v>
      </c>
      <c r="H201" t="s">
        <v>185</v>
      </c>
      <c r="I201" t="s">
        <v>186</v>
      </c>
    </row>
    <row r="202" spans="1:9" outlineLevel="1" x14ac:dyDescent="0.25">
      <c r="A202">
        <v>10795</v>
      </c>
      <c r="B202" t="s">
        <v>33</v>
      </c>
      <c r="C202" s="10">
        <v>41435</v>
      </c>
      <c r="D202">
        <v>126.66</v>
      </c>
      <c r="E202" s="11">
        <v>17.73</v>
      </c>
      <c r="F202" t="s">
        <v>22</v>
      </c>
      <c r="G202" t="s">
        <v>73</v>
      </c>
      <c r="H202" t="s">
        <v>74</v>
      </c>
      <c r="I202" t="s">
        <v>75</v>
      </c>
    </row>
    <row r="203" spans="1:9" outlineLevel="1" x14ac:dyDescent="0.25">
      <c r="A203">
        <v>10761</v>
      </c>
      <c r="B203" t="s">
        <v>50</v>
      </c>
      <c r="C203" s="10">
        <v>41435</v>
      </c>
      <c r="D203">
        <v>18.66</v>
      </c>
      <c r="E203" s="11">
        <v>2.2400000000000002</v>
      </c>
      <c r="F203" t="s">
        <v>22</v>
      </c>
      <c r="G203" t="s">
        <v>28</v>
      </c>
      <c r="H203" t="s">
        <v>128</v>
      </c>
      <c r="I203" t="s">
        <v>129</v>
      </c>
    </row>
    <row r="204" spans="1:9" outlineLevel="1" x14ac:dyDescent="0.25">
      <c r="A204">
        <v>10638</v>
      </c>
      <c r="B204" t="s">
        <v>46</v>
      </c>
      <c r="C204" s="10">
        <v>41436</v>
      </c>
      <c r="D204">
        <v>158.44</v>
      </c>
      <c r="E204" s="11">
        <v>11.09</v>
      </c>
      <c r="F204" t="s">
        <v>17</v>
      </c>
      <c r="G204" t="s">
        <v>18</v>
      </c>
      <c r="H204" t="s">
        <v>60</v>
      </c>
      <c r="I204" t="s">
        <v>61</v>
      </c>
    </row>
    <row r="205" spans="1:9" outlineLevel="1" x14ac:dyDescent="0.25">
      <c r="A205">
        <v>10451</v>
      </c>
      <c r="B205" t="s">
        <v>36</v>
      </c>
      <c r="C205" s="10">
        <v>41437</v>
      </c>
      <c r="D205">
        <v>189.09</v>
      </c>
      <c r="E205" s="11">
        <v>24.58</v>
      </c>
      <c r="F205" t="s">
        <v>27</v>
      </c>
      <c r="G205" t="s">
        <v>23</v>
      </c>
      <c r="H205" t="s">
        <v>51</v>
      </c>
      <c r="I205" t="s">
        <v>52</v>
      </c>
    </row>
    <row r="206" spans="1:9" outlineLevel="1" x14ac:dyDescent="0.25">
      <c r="A206">
        <v>10393</v>
      </c>
      <c r="B206" t="s">
        <v>26</v>
      </c>
      <c r="C206" s="10">
        <v>41438</v>
      </c>
      <c r="D206">
        <v>126.56</v>
      </c>
      <c r="E206" s="11">
        <v>6.33</v>
      </c>
      <c r="F206" t="s">
        <v>27</v>
      </c>
      <c r="G206" t="s">
        <v>28</v>
      </c>
      <c r="H206" t="s">
        <v>31</v>
      </c>
      <c r="I206" t="s">
        <v>32</v>
      </c>
    </row>
    <row r="207" spans="1:9" outlineLevel="1" x14ac:dyDescent="0.25">
      <c r="A207">
        <v>10776</v>
      </c>
      <c r="B207" t="s">
        <v>26</v>
      </c>
      <c r="C207" s="10">
        <v>41441</v>
      </c>
      <c r="D207">
        <v>351.53</v>
      </c>
      <c r="E207" s="11">
        <v>17.579999999999998</v>
      </c>
      <c r="F207" t="s">
        <v>27</v>
      </c>
      <c r="G207" t="s">
        <v>73</v>
      </c>
      <c r="H207" t="s">
        <v>74</v>
      </c>
      <c r="I207" t="s">
        <v>75</v>
      </c>
    </row>
    <row r="208" spans="1:9" outlineLevel="1" x14ac:dyDescent="0.25">
      <c r="A208">
        <v>10479</v>
      </c>
      <c r="B208" t="s">
        <v>46</v>
      </c>
      <c r="C208" s="10">
        <v>41441</v>
      </c>
      <c r="D208">
        <v>708.95</v>
      </c>
      <c r="E208" s="11">
        <v>77.98</v>
      </c>
      <c r="F208" t="s">
        <v>27</v>
      </c>
      <c r="G208" t="s">
        <v>28</v>
      </c>
      <c r="H208" t="s">
        <v>128</v>
      </c>
      <c r="I208" t="s">
        <v>129</v>
      </c>
    </row>
    <row r="209" spans="1:9" outlineLevel="1" x14ac:dyDescent="0.25">
      <c r="A209">
        <v>10773</v>
      </c>
      <c r="B209" t="s">
        <v>26</v>
      </c>
      <c r="C209" s="10">
        <v>41443</v>
      </c>
      <c r="D209">
        <v>96.43</v>
      </c>
      <c r="E209" s="11">
        <v>6.75</v>
      </c>
      <c r="F209" t="s">
        <v>27</v>
      </c>
      <c r="G209" t="s">
        <v>73</v>
      </c>
      <c r="H209" t="s">
        <v>74</v>
      </c>
      <c r="I209" t="s">
        <v>75</v>
      </c>
    </row>
    <row r="210" spans="1:9" outlineLevel="1" x14ac:dyDescent="0.25">
      <c r="A210">
        <v>10842</v>
      </c>
      <c r="B210" t="s">
        <v>26</v>
      </c>
      <c r="C210" s="10">
        <v>41444</v>
      </c>
      <c r="D210">
        <v>54.42</v>
      </c>
      <c r="E210" s="11">
        <v>7.62</v>
      </c>
      <c r="F210" t="s">
        <v>27</v>
      </c>
      <c r="G210" t="s">
        <v>109</v>
      </c>
      <c r="H210" t="s">
        <v>110</v>
      </c>
      <c r="I210" t="s">
        <v>156</v>
      </c>
    </row>
    <row r="211" spans="1:9" outlineLevel="1" x14ac:dyDescent="0.25">
      <c r="A211">
        <v>10900</v>
      </c>
      <c r="B211" t="s">
        <v>26</v>
      </c>
      <c r="C211" s="10">
        <v>41446</v>
      </c>
      <c r="D211">
        <v>1.66</v>
      </c>
      <c r="E211" s="11">
        <v>0.13</v>
      </c>
      <c r="F211" t="s">
        <v>22</v>
      </c>
      <c r="G211" t="s">
        <v>43</v>
      </c>
      <c r="H211" t="s">
        <v>99</v>
      </c>
      <c r="I211" t="s">
        <v>100</v>
      </c>
    </row>
    <row r="212" spans="1:9" outlineLevel="1" x14ac:dyDescent="0.25">
      <c r="A212">
        <v>10296</v>
      </c>
      <c r="B212" t="s">
        <v>16</v>
      </c>
      <c r="C212" s="10">
        <v>41446</v>
      </c>
      <c r="D212">
        <v>0.12</v>
      </c>
      <c r="E212" s="11">
        <v>0.02</v>
      </c>
      <c r="F212" t="s">
        <v>17</v>
      </c>
      <c r="G212" t="s">
        <v>18</v>
      </c>
      <c r="H212" t="s">
        <v>187</v>
      </c>
      <c r="I212" t="s">
        <v>188</v>
      </c>
    </row>
    <row r="213" spans="1:9" outlineLevel="1" x14ac:dyDescent="0.25">
      <c r="A213">
        <v>10314</v>
      </c>
      <c r="B213" t="s">
        <v>26</v>
      </c>
      <c r="C213" s="10">
        <v>41447</v>
      </c>
      <c r="D213">
        <v>74.16</v>
      </c>
      <c r="E213" s="11">
        <v>3.71</v>
      </c>
      <c r="F213" t="s">
        <v>22</v>
      </c>
      <c r="G213" t="s">
        <v>28</v>
      </c>
      <c r="H213" t="s">
        <v>128</v>
      </c>
      <c r="I213" t="s">
        <v>129</v>
      </c>
    </row>
    <row r="214" spans="1:9" outlineLevel="1" x14ac:dyDescent="0.25">
      <c r="A214">
        <v>10857</v>
      </c>
      <c r="B214" t="s">
        <v>33</v>
      </c>
      <c r="C214" s="10">
        <v>41447</v>
      </c>
      <c r="D214">
        <v>188.85</v>
      </c>
      <c r="E214" s="11">
        <v>24.55</v>
      </c>
      <c r="F214" t="s">
        <v>22</v>
      </c>
      <c r="G214" t="s">
        <v>82</v>
      </c>
      <c r="H214" t="s">
        <v>83</v>
      </c>
      <c r="I214" t="s">
        <v>84</v>
      </c>
    </row>
    <row r="215" spans="1:9" outlineLevel="1" x14ac:dyDescent="0.25">
      <c r="A215">
        <v>10887</v>
      </c>
      <c r="B215" t="s">
        <v>33</v>
      </c>
      <c r="C215" s="10">
        <v>41450</v>
      </c>
      <c r="D215">
        <v>1.25</v>
      </c>
      <c r="E215" s="11">
        <v>0.13</v>
      </c>
      <c r="F215" t="s">
        <v>27</v>
      </c>
      <c r="G215" t="s">
        <v>37</v>
      </c>
      <c r="H215" t="s">
        <v>38</v>
      </c>
      <c r="I215" t="s">
        <v>39</v>
      </c>
    </row>
    <row r="216" spans="1:9" outlineLevel="1" x14ac:dyDescent="0.25">
      <c r="A216">
        <v>10806</v>
      </c>
      <c r="B216" t="s">
        <v>46</v>
      </c>
      <c r="C216" s="10">
        <v>41450</v>
      </c>
      <c r="D216">
        <v>22.11</v>
      </c>
      <c r="E216" s="11">
        <v>2.21</v>
      </c>
      <c r="F216" t="s">
        <v>22</v>
      </c>
      <c r="G216" t="s">
        <v>57</v>
      </c>
      <c r="H216" t="s">
        <v>189</v>
      </c>
      <c r="I216" t="s">
        <v>190</v>
      </c>
    </row>
    <row r="217" spans="1:9" outlineLevel="1" x14ac:dyDescent="0.25">
      <c r="A217">
        <v>10961</v>
      </c>
      <c r="B217" t="s">
        <v>33</v>
      </c>
      <c r="C217" s="10">
        <v>41452</v>
      </c>
      <c r="D217">
        <v>104.47</v>
      </c>
      <c r="E217" s="11">
        <v>3.13</v>
      </c>
      <c r="F217" t="s">
        <v>17</v>
      </c>
      <c r="G217" t="s">
        <v>43</v>
      </c>
      <c r="H217" t="s">
        <v>91</v>
      </c>
      <c r="I217" t="s">
        <v>164</v>
      </c>
    </row>
    <row r="218" spans="1:9" outlineLevel="1" x14ac:dyDescent="0.25">
      <c r="A218">
        <v>10959</v>
      </c>
      <c r="B218" t="s">
        <v>16</v>
      </c>
      <c r="C218" s="10">
        <v>41453</v>
      </c>
      <c r="D218">
        <v>4.9800000000000004</v>
      </c>
      <c r="E218" s="11">
        <v>0.5</v>
      </c>
      <c r="F218" t="s">
        <v>22</v>
      </c>
      <c r="G218" t="s">
        <v>43</v>
      </c>
      <c r="H218" t="s">
        <v>132</v>
      </c>
      <c r="I218" t="s">
        <v>133</v>
      </c>
    </row>
    <row r="219" spans="1:9" outlineLevel="1" x14ac:dyDescent="0.25">
      <c r="A219">
        <v>10510</v>
      </c>
      <c r="B219" t="s">
        <v>16</v>
      </c>
      <c r="C219" s="10">
        <v>41453</v>
      </c>
      <c r="D219">
        <v>367.63</v>
      </c>
      <c r="E219" s="11">
        <v>55.14</v>
      </c>
      <c r="F219" t="s">
        <v>27</v>
      </c>
      <c r="G219" t="s">
        <v>28</v>
      </c>
      <c r="H219" t="s">
        <v>31</v>
      </c>
      <c r="I219" t="s">
        <v>32</v>
      </c>
    </row>
    <row r="220" spans="1:9" outlineLevel="1" x14ac:dyDescent="0.25">
      <c r="A220">
        <v>10300</v>
      </c>
      <c r="B220" t="s">
        <v>67</v>
      </c>
      <c r="C220" s="10">
        <v>41455</v>
      </c>
      <c r="D220">
        <v>17.68</v>
      </c>
      <c r="E220" s="11">
        <v>1.24</v>
      </c>
      <c r="F220" t="s">
        <v>22</v>
      </c>
      <c r="G220" t="s">
        <v>125</v>
      </c>
      <c r="H220" t="s">
        <v>126</v>
      </c>
      <c r="I220" t="s">
        <v>127</v>
      </c>
    </row>
    <row r="221" spans="1:9" x14ac:dyDescent="0.25">
      <c r="A221" s="8" t="s">
        <v>191</v>
      </c>
      <c r="B221" s="9"/>
      <c r="C221" s="12"/>
      <c r="D221" s="9"/>
      <c r="E221" s="13"/>
      <c r="F221" s="9"/>
      <c r="G221" s="9"/>
      <c r="H221" s="9"/>
      <c r="I221" s="9"/>
    </row>
    <row r="222" spans="1:9" outlineLevel="1" x14ac:dyDescent="0.25">
      <c r="A222">
        <v>10592</v>
      </c>
      <c r="B222" t="s">
        <v>46</v>
      </c>
      <c r="C222" s="10">
        <v>41456</v>
      </c>
      <c r="D222">
        <v>32.1</v>
      </c>
      <c r="E222" s="11">
        <v>2.89</v>
      </c>
      <c r="F222" t="s">
        <v>17</v>
      </c>
      <c r="G222" t="s">
        <v>23</v>
      </c>
      <c r="H222" t="s">
        <v>86</v>
      </c>
      <c r="I222" t="s">
        <v>87</v>
      </c>
    </row>
    <row r="223" spans="1:9" outlineLevel="1" x14ac:dyDescent="0.25">
      <c r="A223">
        <v>11015</v>
      </c>
      <c r="B223" t="s">
        <v>67</v>
      </c>
      <c r="C223" s="10">
        <v>41456</v>
      </c>
      <c r="D223">
        <v>4.62</v>
      </c>
      <c r="E223" s="11">
        <v>0.14000000000000001</v>
      </c>
      <c r="F223" t="s">
        <v>22</v>
      </c>
      <c r="G223" t="s">
        <v>192</v>
      </c>
      <c r="H223" t="s">
        <v>193</v>
      </c>
      <c r="I223" t="s">
        <v>194</v>
      </c>
    </row>
    <row r="224" spans="1:9" outlineLevel="1" x14ac:dyDescent="0.25">
      <c r="A224">
        <v>10841</v>
      </c>
      <c r="B224" t="s">
        <v>50</v>
      </c>
      <c r="C224" s="10">
        <v>41458</v>
      </c>
      <c r="D224">
        <v>424.3</v>
      </c>
      <c r="E224" s="11">
        <v>59.4</v>
      </c>
      <c r="F224" t="s">
        <v>22</v>
      </c>
      <c r="G224" t="s">
        <v>116</v>
      </c>
      <c r="H224" t="s">
        <v>117</v>
      </c>
      <c r="I224" t="s">
        <v>118</v>
      </c>
    </row>
    <row r="225" spans="1:9" outlineLevel="1" x14ac:dyDescent="0.25">
      <c r="A225">
        <v>10704</v>
      </c>
      <c r="B225" t="s">
        <v>16</v>
      </c>
      <c r="C225" s="10">
        <v>41459</v>
      </c>
      <c r="D225">
        <v>4.78</v>
      </c>
      <c r="E225" s="11">
        <v>0.72</v>
      </c>
      <c r="F225" t="s">
        <v>17</v>
      </c>
      <c r="G225" t="s">
        <v>43</v>
      </c>
      <c r="H225" t="s">
        <v>91</v>
      </c>
      <c r="I225" t="s">
        <v>164</v>
      </c>
    </row>
    <row r="226" spans="1:9" outlineLevel="1" x14ac:dyDescent="0.25">
      <c r="A226">
        <v>11026</v>
      </c>
      <c r="B226" t="s">
        <v>36</v>
      </c>
      <c r="C226" s="10">
        <v>41459</v>
      </c>
      <c r="D226">
        <v>47.09</v>
      </c>
      <c r="E226" s="11">
        <v>2.35</v>
      </c>
      <c r="F226" t="s">
        <v>17</v>
      </c>
      <c r="G226" t="s">
        <v>125</v>
      </c>
      <c r="H226" t="s">
        <v>195</v>
      </c>
      <c r="I226" t="s">
        <v>196</v>
      </c>
    </row>
    <row r="227" spans="1:9" outlineLevel="1" x14ac:dyDescent="0.25">
      <c r="A227">
        <v>10520</v>
      </c>
      <c r="B227" t="s">
        <v>85</v>
      </c>
      <c r="C227" s="10">
        <v>41461</v>
      </c>
      <c r="D227">
        <v>13.37</v>
      </c>
      <c r="E227" s="11">
        <v>1.34</v>
      </c>
      <c r="F227" t="s">
        <v>17</v>
      </c>
      <c r="G227" t="s">
        <v>192</v>
      </c>
      <c r="H227" t="s">
        <v>193</v>
      </c>
      <c r="I227" t="s">
        <v>194</v>
      </c>
    </row>
    <row r="228" spans="1:9" outlineLevel="1" x14ac:dyDescent="0.25">
      <c r="A228">
        <v>10669</v>
      </c>
      <c r="B228" t="s">
        <v>67</v>
      </c>
      <c r="C228" s="10">
        <v>41462</v>
      </c>
      <c r="D228">
        <v>24.39</v>
      </c>
      <c r="E228" s="11">
        <v>0.98</v>
      </c>
      <c r="F228" t="s">
        <v>17</v>
      </c>
      <c r="G228" t="s">
        <v>150</v>
      </c>
      <c r="H228" t="s">
        <v>197</v>
      </c>
      <c r="I228" t="s">
        <v>198</v>
      </c>
    </row>
    <row r="229" spans="1:9" outlineLevel="1" x14ac:dyDescent="0.25">
      <c r="A229">
        <v>11027</v>
      </c>
      <c r="B229" t="s">
        <v>26</v>
      </c>
      <c r="C229" s="10">
        <v>41462</v>
      </c>
      <c r="D229">
        <v>52.52</v>
      </c>
      <c r="E229" s="11">
        <v>5.78</v>
      </c>
      <c r="F229" t="s">
        <v>17</v>
      </c>
      <c r="G229" t="s">
        <v>105</v>
      </c>
      <c r="H229" t="s">
        <v>177</v>
      </c>
      <c r="I229" t="s">
        <v>178</v>
      </c>
    </row>
    <row r="230" spans="1:9" outlineLevel="1" x14ac:dyDescent="0.25">
      <c r="A230">
        <v>10407</v>
      </c>
      <c r="B230" t="s">
        <v>67</v>
      </c>
      <c r="C230" s="10">
        <v>41467</v>
      </c>
      <c r="D230">
        <v>91.48</v>
      </c>
      <c r="E230" s="11">
        <v>7.32</v>
      </c>
      <c r="F230" t="s">
        <v>22</v>
      </c>
      <c r="G230" t="s">
        <v>23</v>
      </c>
      <c r="H230" t="s">
        <v>119</v>
      </c>
      <c r="I230" t="s">
        <v>120</v>
      </c>
    </row>
    <row r="231" spans="1:9" outlineLevel="1" x14ac:dyDescent="0.25">
      <c r="A231">
        <v>10544</v>
      </c>
      <c r="B231" t="s">
        <v>36</v>
      </c>
      <c r="C231" s="10">
        <v>41469</v>
      </c>
      <c r="D231">
        <v>24.91</v>
      </c>
      <c r="E231" s="11">
        <v>2.4900000000000002</v>
      </c>
      <c r="F231" t="s">
        <v>17</v>
      </c>
      <c r="G231" t="s">
        <v>28</v>
      </c>
      <c r="H231" t="s">
        <v>29</v>
      </c>
      <c r="I231" t="s">
        <v>172</v>
      </c>
    </row>
    <row r="232" spans="1:9" outlineLevel="1" x14ac:dyDescent="0.25">
      <c r="A232">
        <v>10947</v>
      </c>
      <c r="B232" t="s">
        <v>46</v>
      </c>
      <c r="C232" s="10">
        <v>41470</v>
      </c>
      <c r="D232">
        <v>3.26</v>
      </c>
      <c r="E232" s="11">
        <v>0.36</v>
      </c>
      <c r="F232" t="s">
        <v>22</v>
      </c>
      <c r="G232" t="s">
        <v>47</v>
      </c>
      <c r="H232" t="s">
        <v>80</v>
      </c>
      <c r="I232" t="s">
        <v>108</v>
      </c>
    </row>
    <row r="233" spans="1:9" outlineLevel="1" x14ac:dyDescent="0.25">
      <c r="A233">
        <v>10488</v>
      </c>
      <c r="B233" t="s">
        <v>33</v>
      </c>
      <c r="C233" s="10">
        <v>41472</v>
      </c>
      <c r="D233">
        <v>4.93</v>
      </c>
      <c r="E233" s="11">
        <v>0.49</v>
      </c>
      <c r="F233" t="s">
        <v>22</v>
      </c>
      <c r="G233" t="s">
        <v>23</v>
      </c>
      <c r="H233" t="s">
        <v>76</v>
      </c>
      <c r="I233" t="s">
        <v>77</v>
      </c>
    </row>
    <row r="234" spans="1:9" outlineLevel="1" x14ac:dyDescent="0.25">
      <c r="A234">
        <v>10329</v>
      </c>
      <c r="B234" t="s">
        <v>36</v>
      </c>
      <c r="C234" s="10">
        <v>41472</v>
      </c>
      <c r="D234">
        <v>191.67</v>
      </c>
      <c r="E234" s="11">
        <v>21.08</v>
      </c>
      <c r="F234" t="s">
        <v>22</v>
      </c>
      <c r="G234" t="s">
        <v>28</v>
      </c>
      <c r="H234" t="s">
        <v>94</v>
      </c>
      <c r="I234" t="s">
        <v>95</v>
      </c>
    </row>
    <row r="235" spans="1:9" outlineLevel="1" x14ac:dyDescent="0.25">
      <c r="A235">
        <v>10913</v>
      </c>
      <c r="B235" t="s">
        <v>36</v>
      </c>
      <c r="C235" s="10">
        <v>41473</v>
      </c>
      <c r="D235">
        <v>33.049999999999997</v>
      </c>
      <c r="E235" s="11">
        <v>4.3</v>
      </c>
      <c r="F235" t="s">
        <v>17</v>
      </c>
      <c r="G235" t="s">
        <v>43</v>
      </c>
      <c r="H235" t="s">
        <v>91</v>
      </c>
      <c r="I235" t="s">
        <v>164</v>
      </c>
    </row>
    <row r="236" spans="1:9" outlineLevel="1" x14ac:dyDescent="0.25">
      <c r="A236">
        <v>10354</v>
      </c>
      <c r="B236" t="s">
        <v>33</v>
      </c>
      <c r="C236" s="10">
        <v>41473</v>
      </c>
      <c r="D236">
        <v>53.8</v>
      </c>
      <c r="E236" s="11">
        <v>8.07</v>
      </c>
      <c r="F236" t="s">
        <v>27</v>
      </c>
      <c r="G236" t="s">
        <v>109</v>
      </c>
      <c r="H236" t="s">
        <v>110</v>
      </c>
      <c r="I236" t="s">
        <v>111</v>
      </c>
    </row>
    <row r="237" spans="1:9" outlineLevel="1" x14ac:dyDescent="0.25">
      <c r="A237">
        <v>10334</v>
      </c>
      <c r="B237" t="s">
        <v>33</v>
      </c>
      <c r="C237" s="10">
        <v>41473</v>
      </c>
      <c r="D237">
        <v>8.56</v>
      </c>
      <c r="E237" s="11">
        <v>0.43</v>
      </c>
      <c r="F237" t="s">
        <v>22</v>
      </c>
      <c r="G237" t="s">
        <v>57</v>
      </c>
      <c r="H237" t="s">
        <v>189</v>
      </c>
      <c r="I237" t="s">
        <v>190</v>
      </c>
    </row>
    <row r="238" spans="1:9" outlineLevel="1" x14ac:dyDescent="0.25">
      <c r="A238">
        <v>10770</v>
      </c>
      <c r="B238" t="s">
        <v>33</v>
      </c>
      <c r="C238" s="10">
        <v>41474</v>
      </c>
      <c r="D238">
        <v>5.32</v>
      </c>
      <c r="E238" s="11">
        <v>0.43</v>
      </c>
      <c r="F238" t="s">
        <v>27</v>
      </c>
      <c r="G238" t="s">
        <v>43</v>
      </c>
      <c r="H238" t="s">
        <v>44</v>
      </c>
      <c r="I238" t="s">
        <v>104</v>
      </c>
    </row>
    <row r="239" spans="1:9" outlineLevel="1" x14ac:dyDescent="0.25">
      <c r="A239">
        <v>10378</v>
      </c>
      <c r="B239" t="s">
        <v>50</v>
      </c>
      <c r="C239" s="10">
        <v>41475</v>
      </c>
      <c r="D239">
        <v>5.44</v>
      </c>
      <c r="E239" s="11">
        <v>0.22</v>
      </c>
      <c r="F239" t="s">
        <v>27</v>
      </c>
      <c r="G239" t="s">
        <v>82</v>
      </c>
      <c r="H239" t="s">
        <v>142</v>
      </c>
      <c r="I239" t="s">
        <v>143</v>
      </c>
    </row>
    <row r="240" spans="1:9" outlineLevel="1" x14ac:dyDescent="0.25">
      <c r="A240">
        <v>10645</v>
      </c>
      <c r="B240" t="s">
        <v>36</v>
      </c>
      <c r="C240" s="10">
        <v>41476</v>
      </c>
      <c r="D240">
        <v>12.41</v>
      </c>
      <c r="E240" s="11">
        <v>0.62</v>
      </c>
      <c r="F240" t="s">
        <v>17</v>
      </c>
      <c r="G240" t="s">
        <v>43</v>
      </c>
      <c r="H240" t="s">
        <v>44</v>
      </c>
      <c r="I240" t="s">
        <v>104</v>
      </c>
    </row>
    <row r="241" spans="1:9" outlineLevel="1" x14ac:dyDescent="0.25">
      <c r="A241">
        <v>10658</v>
      </c>
      <c r="B241" t="s">
        <v>36</v>
      </c>
      <c r="C241" s="10">
        <v>41477</v>
      </c>
      <c r="D241">
        <v>364.15</v>
      </c>
      <c r="E241" s="11">
        <v>14.57</v>
      </c>
      <c r="F241" t="s">
        <v>17</v>
      </c>
      <c r="G241" t="s">
        <v>23</v>
      </c>
      <c r="H241" t="s">
        <v>51</v>
      </c>
      <c r="I241" t="s">
        <v>52</v>
      </c>
    </row>
    <row r="242" spans="1:9" outlineLevel="1" x14ac:dyDescent="0.25">
      <c r="A242">
        <v>10748</v>
      </c>
      <c r="B242" t="s">
        <v>46</v>
      </c>
      <c r="C242" s="10">
        <v>41478</v>
      </c>
      <c r="D242">
        <v>232.55</v>
      </c>
      <c r="E242" s="11">
        <v>30.23</v>
      </c>
      <c r="F242" t="s">
        <v>17</v>
      </c>
      <c r="G242" t="s">
        <v>28</v>
      </c>
      <c r="H242" t="s">
        <v>31</v>
      </c>
      <c r="I242" t="s">
        <v>32</v>
      </c>
    </row>
    <row r="243" spans="1:9" outlineLevel="1" x14ac:dyDescent="0.25">
      <c r="A243">
        <v>10357</v>
      </c>
      <c r="B243" t="s">
        <v>26</v>
      </c>
      <c r="C243" s="10">
        <v>41481</v>
      </c>
      <c r="D243">
        <v>34.880000000000003</v>
      </c>
      <c r="E243" s="11">
        <v>5.23</v>
      </c>
      <c r="F243" t="s">
        <v>27</v>
      </c>
      <c r="G243" t="s">
        <v>18</v>
      </c>
      <c r="H243" t="s">
        <v>187</v>
      </c>
      <c r="I243" t="s">
        <v>188</v>
      </c>
    </row>
    <row r="244" spans="1:9" outlineLevel="1" x14ac:dyDescent="0.25">
      <c r="A244">
        <v>10754</v>
      </c>
      <c r="B244" t="s">
        <v>16</v>
      </c>
      <c r="C244" s="10">
        <v>41481</v>
      </c>
      <c r="D244">
        <v>2.38</v>
      </c>
      <c r="E244" s="11">
        <v>0.14000000000000001</v>
      </c>
      <c r="F244" t="s">
        <v>27</v>
      </c>
      <c r="G244" t="s">
        <v>125</v>
      </c>
      <c r="H244" t="s">
        <v>126</v>
      </c>
      <c r="I244" t="s">
        <v>127</v>
      </c>
    </row>
    <row r="245" spans="1:9" outlineLevel="1" x14ac:dyDescent="0.25">
      <c r="A245">
        <v>11008</v>
      </c>
      <c r="B245" t="s">
        <v>85</v>
      </c>
      <c r="C245" s="10">
        <v>41482</v>
      </c>
      <c r="D245">
        <v>79.459999999999994</v>
      </c>
      <c r="E245" s="11">
        <v>10.33</v>
      </c>
      <c r="F245" t="s">
        <v>22</v>
      </c>
      <c r="G245" t="s">
        <v>73</v>
      </c>
      <c r="H245" t="s">
        <v>74</v>
      </c>
      <c r="I245" t="s">
        <v>75</v>
      </c>
    </row>
    <row r="246" spans="1:9" outlineLevel="1" x14ac:dyDescent="0.25">
      <c r="A246">
        <v>10934</v>
      </c>
      <c r="B246" t="s">
        <v>46</v>
      </c>
      <c r="C246" s="10">
        <v>41482</v>
      </c>
      <c r="D246">
        <v>32.01</v>
      </c>
      <c r="E246" s="11">
        <v>2.56</v>
      </c>
      <c r="F246" t="s">
        <v>27</v>
      </c>
      <c r="G246" t="s">
        <v>23</v>
      </c>
      <c r="H246" t="s">
        <v>86</v>
      </c>
      <c r="I246" t="s">
        <v>87</v>
      </c>
    </row>
    <row r="247" spans="1:9" outlineLevel="1" x14ac:dyDescent="0.25">
      <c r="A247">
        <v>10276</v>
      </c>
      <c r="B247" t="s">
        <v>33</v>
      </c>
      <c r="C247" s="10">
        <v>41482</v>
      </c>
      <c r="D247">
        <v>13.84</v>
      </c>
      <c r="E247" s="11">
        <v>0.97</v>
      </c>
      <c r="F247" t="s">
        <v>27</v>
      </c>
      <c r="G247" t="s">
        <v>109</v>
      </c>
      <c r="H247" t="s">
        <v>110</v>
      </c>
      <c r="I247" t="s">
        <v>156</v>
      </c>
    </row>
    <row r="248" spans="1:9" outlineLevel="1" x14ac:dyDescent="0.25">
      <c r="A248">
        <v>10649</v>
      </c>
      <c r="B248" t="s">
        <v>50</v>
      </c>
      <c r="C248" s="10">
        <v>41483</v>
      </c>
      <c r="D248">
        <v>6.2</v>
      </c>
      <c r="E248" s="11">
        <v>0.19</v>
      </c>
      <c r="F248" t="s">
        <v>27</v>
      </c>
      <c r="G248" t="s">
        <v>116</v>
      </c>
      <c r="H248" t="s">
        <v>165</v>
      </c>
      <c r="I248" t="s">
        <v>166</v>
      </c>
    </row>
    <row r="249" spans="1:9" outlineLevel="1" x14ac:dyDescent="0.25">
      <c r="A249">
        <v>10481</v>
      </c>
      <c r="B249" t="s">
        <v>33</v>
      </c>
      <c r="C249" s="10">
        <v>41483</v>
      </c>
      <c r="D249">
        <v>64.33</v>
      </c>
      <c r="E249" s="11">
        <v>5.79</v>
      </c>
      <c r="F249" t="s">
        <v>22</v>
      </c>
      <c r="G249" t="s">
        <v>43</v>
      </c>
      <c r="H249" t="s">
        <v>44</v>
      </c>
      <c r="I249" t="s">
        <v>153</v>
      </c>
    </row>
    <row r="250" spans="1:9" outlineLevel="1" x14ac:dyDescent="0.25">
      <c r="A250">
        <v>10797</v>
      </c>
      <c r="B250" t="s">
        <v>85</v>
      </c>
      <c r="C250" s="10">
        <v>41485</v>
      </c>
      <c r="D250">
        <v>33.35</v>
      </c>
      <c r="E250" s="11">
        <v>2.33</v>
      </c>
      <c r="F250" t="s">
        <v>22</v>
      </c>
      <c r="G250" t="s">
        <v>23</v>
      </c>
      <c r="H250" t="s">
        <v>102</v>
      </c>
      <c r="I250" t="s">
        <v>103</v>
      </c>
    </row>
    <row r="251" spans="1:9" hidden="1" x14ac:dyDescent="0.25"/>
    <row r="252" spans="1:9" hidden="1" x14ac:dyDescent="0.25"/>
    <row r="253" spans="1:9" hidden="1" x14ac:dyDescent="0.25"/>
    <row r="254" spans="1:9" hidden="1" x14ac:dyDescent="0.25"/>
    <row r="255" spans="1:9" hidden="1" x14ac:dyDescent="0.25"/>
  </sheetData>
  <autoFilter ref="A10:I250">
    <sortState ref="A11:I800">
      <sortCondition ref="C14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 видимых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2015-04-08T17:06:30Z</dcterms:created>
  <dcterms:modified xsi:type="dcterms:W3CDTF">2015-04-08T17:06:55Z</dcterms:modified>
</cp:coreProperties>
</file>