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cd8d20519c5c16/Planetaexcel/docs/"/>
    </mc:Choice>
  </mc:AlternateContent>
  <bookViews>
    <workbookView xWindow="0" yWindow="0" windowWidth="28800" windowHeight="12210" xr2:uid="{37F2B77F-60F2-469D-9076-69428261C7AE}"/>
  </bookViews>
  <sheets>
    <sheet name="Лист1" sheetId="1" r:id="rId1"/>
  </sheets>
  <definedNames>
    <definedName name="ExternalData_1" localSheetId="0" hidden="1">Лист1!$J$2:$J$3</definedName>
  </definedNames>
  <calcPr calcId="17102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D2" i="1"/>
  <c r="D3" i="1"/>
  <c r="D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969818-7EFD-4A9B-B746-6034B776DCD3}" keepAlive="1" name="Запрос — Запрос курса" description="Соединение с запросом &quot;Запрос курса&quot; в книге." type="5" refreshedVersion="6" background="1" saveData="1">
    <dbPr connection="Provider=Microsoft.Mashup.OleDb.1;Data Source=$Workbook$;Location=Запрос курса;Extended Properties=&quot;&quot;" command="SELECT * FROM [Запрос курса]"/>
  </connection>
</connections>
</file>

<file path=xl/sharedStrings.xml><?xml version="1.0" encoding="utf-8"?>
<sst xmlns="http://schemas.openxmlformats.org/spreadsheetml/2006/main" count="9" uniqueCount="9">
  <si>
    <t>Запрос курса</t>
  </si>
  <si>
    <t>Дата покупки</t>
  </si>
  <si>
    <t>Курс покупки</t>
  </si>
  <si>
    <t>Стоимость покупки</t>
  </si>
  <si>
    <t>Текущая стоимость</t>
  </si>
  <si>
    <t>Разница</t>
  </si>
  <si>
    <t xml:space="preserve"> </t>
  </si>
  <si>
    <t>Итог</t>
  </si>
  <si>
    <t>Кол-во ВТС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</si>
</sst>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</cellXfs>
  <cellStyles count="1">
    <cellStyle name="Обычный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d/mm/yyyy"/>
    </dxf>
    <dxf>
      <alignment horizontal="center" vertical="center" textRotation="0" wrapText="1" indent="0" justifyLastLine="0" shrinkToFit="0" readingOrder="0"/>
    </dxf>
    <dxf>
      <border outline="0">
        <bottom style="medium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2C84216-9F71-4B3E-9608-0FD4E1B9CB9D}" autoFormatId="16" applyNumberFormats="0" applyBorderFormats="0" applyFontFormats="0" applyPatternFormats="0" applyAlignmentFormats="0" applyWidthHeightFormats="0">
  <queryTableRefresh nextId="2">
    <queryTableFields count="1">
      <queryTableField id="1" name="Запрос курса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A873F-C001-463E-BC9D-BA9DAD6F5D9A}" name="Таблица2" displayName="Таблица2" ref="A1:F5" totalsRowCount="1" headerRowDxfId="8" headerRowBorderDxfId="9">
  <autoFilter ref="A1:F4" xr:uid="{93336A20-55DA-4932-B9EE-C9FBF74289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3736130-36AD-4DA6-BF92-73A5F11AF4AA}" name="Дата покупки" totalsRowLabel="Итог" dataDxfId="7"/>
    <tableColumn id="2" xr3:uid="{B7516B8B-B8C0-4B95-A62C-2BB69A8384FC}" name="Курс покупки" dataDxfId="6"/>
    <tableColumn id="3" xr3:uid="{B4DC002B-78E6-44BA-8CBB-1A6F595FA19A}" name="Кол-во ВТС" totalsRowFunction="sum"/>
    <tableColumn id="4" xr3:uid="{95F46932-B4D4-4C7E-83DF-7C8EEDF71F90}" name="Стоимость покупки" totalsRowFunction="sum" dataDxfId="5" totalsRowDxfId="2">
      <calculatedColumnFormula>Таблица2[[#This Row],[Курс покупки]]*Таблица2[[#This Row],[Кол-во ВТС]]</calculatedColumnFormula>
    </tableColumn>
    <tableColumn id="5" xr3:uid="{36A2B237-0A42-40C9-A629-CDA9DD879B2D}" name="Текущая стоимость" totalsRowFunction="sum" dataDxfId="4" totalsRowDxfId="1"/>
    <tableColumn id="6" xr3:uid="{E53023BF-87BB-4F9B-A44C-1AA715D7B55E}" name="Разница" totalsRowFunction="sum" dataDxfId="3" totalsRowDxfId="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D154C7-1AC9-46F4-AAF5-4DF1E9A2B938}" name="Запрос_курса" displayName="Запрос_курса" ref="J2:J3" tableType="queryTable" totalsRowShown="0">
  <autoFilter ref="J2:J3" xr:uid="{11846F49-FCAD-455D-84A8-B98DDEDB322E}"/>
  <tableColumns count="1">
    <tableColumn id="1" xr3:uid="{27F8453A-DE5D-487F-BDF0-0D292EE34381}" uniqueName="1" name="Запрос курса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97AD-7ACA-47B6-BC17-A4A7421D1F34}">
  <sheetPr codeName="Лист1"/>
  <dimension ref="A1:J13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0.5703125" customWidth="1"/>
    <col min="3" max="3" width="9.42578125" customWidth="1"/>
    <col min="4" max="4" width="13" customWidth="1"/>
    <col min="5" max="5" width="13.42578125" customWidth="1"/>
    <col min="6" max="6" width="12.7109375" customWidth="1"/>
    <col min="7" max="9" width="5.42578125" customWidth="1"/>
    <col min="10" max="10" width="15" bestFit="1" customWidth="1"/>
  </cols>
  <sheetData>
    <row r="1" spans="1:10" ht="33.75" customHeight="1" x14ac:dyDescent="0.25">
      <c r="A1" s="2" t="s">
        <v>1</v>
      </c>
      <c r="B1" s="2" t="s">
        <v>2</v>
      </c>
      <c r="C1" s="2" t="s">
        <v>8</v>
      </c>
      <c r="D1" s="2" t="s">
        <v>3</v>
      </c>
      <c r="E1" s="2" t="s">
        <v>4</v>
      </c>
      <c r="F1" s="2" t="s">
        <v>5</v>
      </c>
    </row>
    <row r="2" spans="1:10" x14ac:dyDescent="0.25">
      <c r="A2" s="1">
        <v>42993</v>
      </c>
      <c r="B2" s="3">
        <v>250000</v>
      </c>
      <c r="C2">
        <v>1</v>
      </c>
      <c r="D2" s="3">
        <f>Таблица2[[#This Row],[Курс покупки]]*Таблица2[[#This Row],[Кол-во ВТС]]</f>
        <v>250000</v>
      </c>
      <c r="E2" s="3"/>
      <c r="F2" s="3"/>
      <c r="J2" t="s">
        <v>0</v>
      </c>
    </row>
    <row r="3" spans="1:10" x14ac:dyDescent="0.25">
      <c r="A3" s="1">
        <v>43051</v>
      </c>
      <c r="B3" s="3">
        <v>350000</v>
      </c>
      <c r="C3">
        <v>0.5</v>
      </c>
      <c r="D3" s="3">
        <f>Таблица2[[#This Row],[Курс покупки]]*Таблица2[[#This Row],[Кол-во ВТС]]</f>
        <v>175000</v>
      </c>
      <c r="E3" s="3"/>
      <c r="F3" s="3"/>
      <c r="J3">
        <v>1169986.9785714287</v>
      </c>
    </row>
    <row r="4" spans="1:10" x14ac:dyDescent="0.25">
      <c r="A4" s="1">
        <v>43072</v>
      </c>
      <c r="B4" s="3">
        <v>750000</v>
      </c>
      <c r="C4">
        <v>0.5</v>
      </c>
      <c r="D4" s="3">
        <f>Таблица2[[#This Row],[Курс покупки]]*Таблица2[[#This Row],[Кол-во ВТС]]</f>
        <v>375000</v>
      </c>
      <c r="E4" s="3"/>
      <c r="F4" s="3"/>
    </row>
    <row r="5" spans="1:10" x14ac:dyDescent="0.25">
      <c r="A5" t="s">
        <v>7</v>
      </c>
      <c r="C5">
        <f>SUBTOTAL(109,Таблица2[Кол-во ВТС])</f>
        <v>2</v>
      </c>
      <c r="D5" s="3">
        <f>SUBTOTAL(109,Таблица2[Стоимость покупки])</f>
        <v>800000</v>
      </c>
      <c r="E5" s="3">
        <f>SUBTOTAL(109,Таблица2[Текущая стоимость])</f>
        <v>0</v>
      </c>
      <c r="F5" s="3">
        <f>SUBTOTAL(109,Таблица2[Разница])</f>
        <v>0</v>
      </c>
    </row>
    <row r="13" spans="1:10" x14ac:dyDescent="0.25">
      <c r="G13" t="s">
        <v>6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44F409-26B4-4795-830B-0946C528A3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2017-12-17T12:49:28Z</dcterms:created>
  <dcterms:modified xsi:type="dcterms:W3CDTF">2017-12-17T14:45:32Z</dcterms:modified>
</cp:coreProperties>
</file>