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kolay\SkyDrive\Planetaexcel\docs\"/>
    </mc:Choice>
  </mc:AlternateContent>
  <bookViews>
    <workbookView xWindow="0" yWindow="0" windowWidth="28800" windowHeight="12435"/>
  </bookViews>
  <sheets>
    <sheet name="В лоб" sheetId="2" r:id="rId1"/>
    <sheet name="СУММЕСЛИ" sheetId="1" r:id="rId2"/>
    <sheet name="Формула массива" sheetId="3" r:id="rId3"/>
    <sheet name="Универс.формула массива" sheetId="5" r:id="rId4"/>
    <sheet name="БДСУММ" sheetId="4" r:id="rId5"/>
    <sheet name="Суммирование каждой 2-й строки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6" l="1"/>
  <c r="F5" i="5" a="1"/>
  <c r="F5" i="5" s="1"/>
  <c r="E2" i="4"/>
  <c r="F5" i="4"/>
  <c r="G3" i="1"/>
  <c r="G3" i="2"/>
  <c r="G5" i="3" a="1"/>
  <c r="G5" i="3" s="1"/>
  <c r="G4" i="3" a="1"/>
  <c r="G4" i="3" s="1"/>
  <c r="G2" i="3" a="1"/>
  <c r="G2" i="3" s="1"/>
  <c r="G2" i="1"/>
  <c r="G2" i="2"/>
  <c r="G5" i="4"/>
  <c r="H2" i="3"/>
  <c r="G5" i="5"/>
  <c r="H3" i="1"/>
  <c r="H4" i="3"/>
  <c r="H3" i="2"/>
  <c r="H5" i="3"/>
</calcChain>
</file>

<file path=xl/sharedStrings.xml><?xml version="1.0" encoding="utf-8"?>
<sst xmlns="http://schemas.openxmlformats.org/spreadsheetml/2006/main" count="103" uniqueCount="27">
  <si>
    <t>Москва</t>
  </si>
  <si>
    <t>Питер</t>
  </si>
  <si>
    <t>Самара</t>
  </si>
  <si>
    <t>Воронеж</t>
  </si>
  <si>
    <t>Омск</t>
  </si>
  <si>
    <t>Хабаровск</t>
  </si>
  <si>
    <t>Город</t>
  </si>
  <si>
    <t>Выручка</t>
  </si>
  <si>
    <t>План</t>
  </si>
  <si>
    <t>Чита</t>
  </si>
  <si>
    <t>Средний план</t>
  </si>
  <si>
    <t>Суммарная выручка</t>
  </si>
  <si>
    <t>январь</t>
  </si>
  <si>
    <t>Мин.выручка</t>
  </si>
  <si>
    <t>Макс.план</t>
  </si>
  <si>
    <t>=СУММЕСЛИ(B2:B15;"Выручка";C2:C15)</t>
  </si>
  <si>
    <t>=C2+C4+C6+C8+C10+C12+C14</t>
  </si>
  <si>
    <t>Условие</t>
  </si>
  <si>
    <t>=ОСТАТ(СТРОКА(C2);2)=0</t>
  </si>
  <si>
    <t>Отчет по продажам</t>
  </si>
  <si>
    <t>февраль</t>
  </si>
  <si>
    <t>март</t>
  </si>
  <si>
    <t>апрель</t>
  </si>
  <si>
    <t>май</t>
  </si>
  <si>
    <t>июнь</t>
  </si>
  <si>
    <t>июль</t>
  </si>
  <si>
    <t>август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</si>
</sst>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#\ ##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3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rgb="FF00B0F0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1" xfId="3"/>
    <xf numFmtId="0" fontId="0" fillId="0" borderId="2" xfId="0" applyBorder="1"/>
    <xf numFmtId="9" fontId="0" fillId="0" borderId="2" xfId="1" applyFont="1" applyBorder="1"/>
    <xf numFmtId="0" fontId="3" fillId="5" borderId="1" xfId="3" applyFill="1" applyAlignment="1">
      <alignment horizontal="center"/>
    </xf>
    <xf numFmtId="0" fontId="8" fillId="0" borderId="0" xfId="0" applyFont="1" applyAlignment="1">
      <alignment horizontal="right"/>
    </xf>
    <xf numFmtId="0" fontId="2" fillId="0" borderId="0" xfId="2"/>
    <xf numFmtId="0" fontId="7" fillId="0" borderId="0" xfId="7"/>
    <xf numFmtId="164" fontId="4" fillId="2" borderId="0" xfId="4" applyNumberFormat="1"/>
    <xf numFmtId="9" fontId="4" fillId="2" borderId="0" xfId="4" applyNumberFormat="1"/>
    <xf numFmtId="164" fontId="7" fillId="0" borderId="0" xfId="7" applyNumberFormat="1"/>
    <xf numFmtId="164" fontId="6" fillId="4" borderId="0" xfId="6" applyNumberFormat="1"/>
    <xf numFmtId="0" fontId="5" fillId="3" borderId="0" xfId="5"/>
    <xf numFmtId="3" fontId="6" fillId="4" borderId="0" xfId="6" applyNumberFormat="1"/>
    <xf numFmtId="0" fontId="7" fillId="0" borderId="0" xfId="7" applyFont="1"/>
  </cellXfs>
  <cellStyles count="8">
    <cellStyle name="Заголовок 2" xfId="3" builtinId="17"/>
    <cellStyle name="Название" xfId="2" builtinId="15"/>
    <cellStyle name="Нейтральный" xfId="6" builtinId="28"/>
    <cellStyle name="Обычный" xfId="0" builtinId="0"/>
    <cellStyle name="Плохой" xfId="5" builtinId="27"/>
    <cellStyle name="Пояснение" xfId="7" builtinId="53"/>
    <cellStyle name="Процентный" xfId="1" builtinId="5"/>
    <cellStyle name="Хороший" xfId="4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G2" sqref="G2"/>
    </sheetView>
  </sheetViews>
  <sheetFormatPr defaultRowHeight="15" x14ac:dyDescent="0.25"/>
  <cols>
    <col min="1" max="1" width="12.85546875" bestFit="1" customWidth="1"/>
    <col min="2" max="2" width="12" customWidth="1"/>
    <col min="3" max="3" width="10.7109375" customWidth="1"/>
    <col min="4" max="4" width="9.140625" customWidth="1"/>
    <col min="7" max="7" width="9.7109375" bestFit="1" customWidth="1"/>
  </cols>
  <sheetData>
    <row r="1" spans="1:8" ht="18" thickBot="1" x14ac:dyDescent="0.35">
      <c r="A1" s="4" t="s">
        <v>6</v>
      </c>
      <c r="B1" s="4"/>
      <c r="C1" s="4" t="s">
        <v>12</v>
      </c>
    </row>
    <row r="2" spans="1:8" ht="15.75" thickTop="1" x14ac:dyDescent="0.25">
      <c r="A2" t="s">
        <v>0</v>
      </c>
      <c r="B2" t="s">
        <v>7</v>
      </c>
      <c r="C2" s="11">
        <v>917889</v>
      </c>
      <c r="F2" s="5" t="s">
        <v>11</v>
      </c>
      <c r="G2" s="8">
        <f>C2+C4+C6+C8+C10+C12+C14</f>
        <v>4615159</v>
      </c>
      <c r="H2" s="10" t="s">
        <v>16</v>
      </c>
    </row>
    <row r="3" spans="1:8" x14ac:dyDescent="0.25">
      <c r="A3" s="2"/>
      <c r="B3" s="2" t="s">
        <v>8</v>
      </c>
      <c r="C3" s="3">
        <v>0.38</v>
      </c>
      <c r="F3" s="5"/>
      <c r="G3" s="8">
        <f>SUM(C2,C4,C6,C8,C10,C12,C14)</f>
        <v>4615159</v>
      </c>
      <c r="H3" s="7" t="str">
        <f ca="1">_xlfn.FORMULATEXT(G3)</f>
        <v>=СУММ(C2;C4;C6;C8;C10;C12;C14)</v>
      </c>
    </row>
    <row r="4" spans="1:8" x14ac:dyDescent="0.25">
      <c r="A4" t="s">
        <v>1</v>
      </c>
      <c r="B4" t="s">
        <v>7</v>
      </c>
      <c r="C4" s="11">
        <v>368847</v>
      </c>
    </row>
    <row r="5" spans="1:8" x14ac:dyDescent="0.25">
      <c r="A5" s="2"/>
      <c r="B5" s="2" t="s">
        <v>8</v>
      </c>
      <c r="C5" s="3">
        <v>0.76</v>
      </c>
    </row>
    <row r="6" spans="1:8" x14ac:dyDescent="0.25">
      <c r="A6" t="s">
        <v>2</v>
      </c>
      <c r="B6" t="s">
        <v>7</v>
      </c>
      <c r="C6" s="11">
        <v>935832</v>
      </c>
    </row>
    <row r="7" spans="1:8" x14ac:dyDescent="0.25">
      <c r="A7" s="2"/>
      <c r="B7" s="2" t="s">
        <v>8</v>
      </c>
      <c r="C7" s="3">
        <v>0.56999999999999995</v>
      </c>
    </row>
    <row r="8" spans="1:8" x14ac:dyDescent="0.25">
      <c r="A8" t="s">
        <v>3</v>
      </c>
      <c r="B8" t="s">
        <v>7</v>
      </c>
      <c r="C8" s="11">
        <v>132560</v>
      </c>
    </row>
    <row r="9" spans="1:8" x14ac:dyDescent="0.25">
      <c r="A9" s="2"/>
      <c r="B9" s="2" t="s">
        <v>8</v>
      </c>
      <c r="C9" s="3">
        <v>0.23</v>
      </c>
    </row>
    <row r="10" spans="1:8" x14ac:dyDescent="0.25">
      <c r="A10" t="s">
        <v>4</v>
      </c>
      <c r="B10" t="s">
        <v>7</v>
      </c>
      <c r="C10" s="11">
        <v>990000</v>
      </c>
    </row>
    <row r="11" spans="1:8" x14ac:dyDescent="0.25">
      <c r="A11" s="2"/>
      <c r="B11" s="2" t="s">
        <v>8</v>
      </c>
      <c r="C11" s="3">
        <v>0.81</v>
      </c>
    </row>
    <row r="12" spans="1:8" x14ac:dyDescent="0.25">
      <c r="A12" t="s">
        <v>5</v>
      </c>
      <c r="B12" t="s">
        <v>7</v>
      </c>
      <c r="C12" s="11">
        <v>335183</v>
      </c>
    </row>
    <row r="13" spans="1:8" x14ac:dyDescent="0.25">
      <c r="A13" s="2"/>
      <c r="B13" s="2" t="s">
        <v>8</v>
      </c>
      <c r="C13" s="3">
        <v>0.02</v>
      </c>
    </row>
    <row r="14" spans="1:8" x14ac:dyDescent="0.25">
      <c r="A14" t="s">
        <v>9</v>
      </c>
      <c r="B14" t="s">
        <v>7</v>
      </c>
      <c r="C14" s="11">
        <v>934848</v>
      </c>
    </row>
    <row r="15" spans="1:8" x14ac:dyDescent="0.25">
      <c r="A15" s="2"/>
      <c r="B15" s="2" t="s">
        <v>8</v>
      </c>
      <c r="C15" s="3">
        <v>0.14000000000000001</v>
      </c>
    </row>
    <row r="19" spans="2:2" x14ac:dyDescent="0.25">
      <c r="B19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G2" sqref="G2"/>
    </sheetView>
  </sheetViews>
  <sheetFormatPr defaultRowHeight="15" x14ac:dyDescent="0.25"/>
  <cols>
    <col min="1" max="1" width="12.85546875" bestFit="1" customWidth="1"/>
    <col min="2" max="2" width="12" customWidth="1"/>
    <col min="3" max="3" width="10.7109375" customWidth="1"/>
    <col min="7" max="7" width="9.7109375" bestFit="1" customWidth="1"/>
  </cols>
  <sheetData>
    <row r="1" spans="1:8" ht="18" thickBot="1" x14ac:dyDescent="0.35">
      <c r="A1" s="4" t="s">
        <v>6</v>
      </c>
      <c r="B1" s="4"/>
      <c r="C1" s="4" t="s">
        <v>12</v>
      </c>
    </row>
    <row r="2" spans="1:8" ht="15.75" thickTop="1" x14ac:dyDescent="0.25">
      <c r="A2" t="s">
        <v>0</v>
      </c>
      <c r="B2" t="s">
        <v>7</v>
      </c>
      <c r="C2" s="11">
        <v>917889</v>
      </c>
      <c r="F2" s="5" t="s">
        <v>11</v>
      </c>
      <c r="G2" s="8">
        <f>SUMIF(B2:B15,"Выручка",C2:C15)</f>
        <v>4615159</v>
      </c>
      <c r="H2" s="7" t="s">
        <v>15</v>
      </c>
    </row>
    <row r="3" spans="1:8" x14ac:dyDescent="0.25">
      <c r="A3" s="2"/>
      <c r="B3" s="2" t="s">
        <v>8</v>
      </c>
      <c r="C3" s="3">
        <v>0.38</v>
      </c>
      <c r="F3" s="5" t="s">
        <v>10</v>
      </c>
      <c r="G3" s="9">
        <f>AVERAGEIF(B2:B15,"План",C2:C15)</f>
        <v>0.41571428571428576</v>
      </c>
      <c r="H3" s="7" t="str">
        <f ca="1">_xlfn.FORMULATEXT(G3)</f>
        <v>=СРЗНАЧЕСЛИ(B2:B15;"План";C2:C15)</v>
      </c>
    </row>
    <row r="4" spans="1:8" x14ac:dyDescent="0.25">
      <c r="A4" t="s">
        <v>1</v>
      </c>
      <c r="B4" t="s">
        <v>7</v>
      </c>
      <c r="C4" s="11">
        <v>368847</v>
      </c>
    </row>
    <row r="5" spans="1:8" x14ac:dyDescent="0.25">
      <c r="A5" s="2"/>
      <c r="B5" s="2" t="s">
        <v>8</v>
      </c>
      <c r="C5" s="3">
        <v>0.76</v>
      </c>
    </row>
    <row r="6" spans="1:8" x14ac:dyDescent="0.25">
      <c r="A6" t="s">
        <v>2</v>
      </c>
      <c r="B6" t="s">
        <v>7</v>
      </c>
      <c r="C6" s="11">
        <v>935832</v>
      </c>
    </row>
    <row r="7" spans="1:8" x14ac:dyDescent="0.25">
      <c r="A7" s="2"/>
      <c r="B7" s="2" t="s">
        <v>8</v>
      </c>
      <c r="C7" s="3">
        <v>0.56999999999999995</v>
      </c>
    </row>
    <row r="8" spans="1:8" x14ac:dyDescent="0.25">
      <c r="A8" t="s">
        <v>3</v>
      </c>
      <c r="B8" t="s">
        <v>7</v>
      </c>
      <c r="C8" s="11">
        <v>132560</v>
      </c>
    </row>
    <row r="9" spans="1:8" x14ac:dyDescent="0.25">
      <c r="A9" s="2"/>
      <c r="B9" s="2" t="s">
        <v>8</v>
      </c>
      <c r="C9" s="3">
        <v>0.23</v>
      </c>
    </row>
    <row r="10" spans="1:8" x14ac:dyDescent="0.25">
      <c r="A10" t="s">
        <v>4</v>
      </c>
      <c r="B10" t="s">
        <v>7</v>
      </c>
      <c r="C10" s="11">
        <v>990000</v>
      </c>
    </row>
    <row r="11" spans="1:8" x14ac:dyDescent="0.25">
      <c r="A11" s="2"/>
      <c r="B11" s="2" t="s">
        <v>8</v>
      </c>
      <c r="C11" s="3">
        <v>0.81</v>
      </c>
    </row>
    <row r="12" spans="1:8" x14ac:dyDescent="0.25">
      <c r="A12" t="s">
        <v>5</v>
      </c>
      <c r="B12" t="s">
        <v>7</v>
      </c>
      <c r="C12" s="11">
        <v>335183</v>
      </c>
    </row>
    <row r="13" spans="1:8" x14ac:dyDescent="0.25">
      <c r="A13" s="2"/>
      <c r="B13" s="2" t="s">
        <v>8</v>
      </c>
      <c r="C13" s="3">
        <v>0.02</v>
      </c>
    </row>
    <row r="14" spans="1:8" x14ac:dyDescent="0.25">
      <c r="A14" t="s">
        <v>9</v>
      </c>
      <c r="B14" t="s">
        <v>7</v>
      </c>
      <c r="C14" s="11">
        <v>934848</v>
      </c>
    </row>
    <row r="15" spans="1:8" x14ac:dyDescent="0.25">
      <c r="A15" s="2"/>
      <c r="B15" s="2" t="s">
        <v>8</v>
      </c>
      <c r="C15" s="3">
        <v>0.14000000000000001</v>
      </c>
    </row>
    <row r="19" spans="2:2" x14ac:dyDescent="0.25">
      <c r="B19" s="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G2" sqref="G2"/>
    </sheetView>
  </sheetViews>
  <sheetFormatPr defaultRowHeight="15" x14ac:dyDescent="0.25"/>
  <cols>
    <col min="1" max="1" width="21" customWidth="1"/>
    <col min="2" max="2" width="10.7109375" customWidth="1"/>
    <col min="7" max="7" width="9.7109375" bestFit="1" customWidth="1"/>
  </cols>
  <sheetData>
    <row r="1" spans="1:8" ht="18" thickBot="1" x14ac:dyDescent="0.35">
      <c r="A1" s="4" t="s">
        <v>6</v>
      </c>
      <c r="B1" s="4" t="s">
        <v>12</v>
      </c>
    </row>
    <row r="2" spans="1:8" ht="15.75" thickTop="1" x14ac:dyDescent="0.25">
      <c r="A2" t="s">
        <v>0</v>
      </c>
      <c r="B2" s="11">
        <v>917889</v>
      </c>
      <c r="F2" s="5" t="s">
        <v>11</v>
      </c>
      <c r="G2" s="8">
        <f t="array" ref="G2">SUM(IF(MOD(ROW(B2:B15),2)=0,B2:B15))</f>
        <v>4615159</v>
      </c>
      <c r="H2" s="7" t="str">
        <f ca="1">_xlfn.FORMULATEXT(G2)</f>
        <v>{=СУММ(ЕСЛИ(ОСТАТ(СТРОКА(B2:B15);2)=0;B2:B15))}</v>
      </c>
    </row>
    <row r="3" spans="1:8" x14ac:dyDescent="0.25">
      <c r="A3" s="2"/>
      <c r="B3" s="3">
        <v>0.38</v>
      </c>
      <c r="H3" s="7"/>
    </row>
    <row r="4" spans="1:8" x14ac:dyDescent="0.25">
      <c r="A4" t="s">
        <v>1</v>
      </c>
      <c r="B4" s="11">
        <v>368847</v>
      </c>
      <c r="F4" s="5" t="s">
        <v>13</v>
      </c>
      <c r="G4" s="8">
        <f t="array" ref="G4">MIN(IF(MOD(ROW(B2:B15),2)=0,B2:B15))</f>
        <v>132560</v>
      </c>
      <c r="H4" s="7" t="str">
        <f t="shared" ref="H4:H5" ca="1" si="0">_xlfn.FORMULATEXT(G4)</f>
        <v>{=МИН(ЕСЛИ(ОСТАТ(СТРОКА(B2:B15);2)=0;B2:B15))}</v>
      </c>
    </row>
    <row r="5" spans="1:8" x14ac:dyDescent="0.25">
      <c r="A5" s="2"/>
      <c r="B5" s="3">
        <v>0.76</v>
      </c>
      <c r="F5" s="5" t="s">
        <v>14</v>
      </c>
      <c r="G5" s="9">
        <f t="array" ref="G5">MAX(IF(MOD(ROW(B2:B15),2)=1,B2:B15))</f>
        <v>0.81</v>
      </c>
      <c r="H5" s="7" t="str">
        <f t="shared" ca="1" si="0"/>
        <v>{=МАКС(ЕСЛИ(ОСТАТ(СТРОКА(B2:B15);2)=1;B2:B15))}</v>
      </c>
    </row>
    <row r="6" spans="1:8" x14ac:dyDescent="0.25">
      <c r="A6" t="s">
        <v>2</v>
      </c>
      <c r="B6" s="11">
        <v>935832</v>
      </c>
    </row>
    <row r="7" spans="1:8" x14ac:dyDescent="0.25">
      <c r="A7" s="2"/>
      <c r="B7" s="3">
        <v>0.56999999999999995</v>
      </c>
    </row>
    <row r="8" spans="1:8" x14ac:dyDescent="0.25">
      <c r="A8" t="s">
        <v>3</v>
      </c>
      <c r="B8" s="11">
        <v>132560</v>
      </c>
    </row>
    <row r="9" spans="1:8" x14ac:dyDescent="0.25">
      <c r="A9" s="2"/>
      <c r="B9" s="3">
        <v>0.23</v>
      </c>
    </row>
    <row r="10" spans="1:8" x14ac:dyDescent="0.25">
      <c r="A10" t="s">
        <v>4</v>
      </c>
      <c r="B10" s="11">
        <v>990000</v>
      </c>
    </row>
    <row r="11" spans="1:8" x14ac:dyDescent="0.25">
      <c r="A11" s="2"/>
      <c r="B11" s="3">
        <v>0.81</v>
      </c>
    </row>
    <row r="12" spans="1:8" x14ac:dyDescent="0.25">
      <c r="A12" t="s">
        <v>5</v>
      </c>
      <c r="B12" s="11">
        <v>335183</v>
      </c>
    </row>
    <row r="13" spans="1:8" x14ac:dyDescent="0.25">
      <c r="A13" s="2"/>
      <c r="B13" s="3">
        <v>0.02</v>
      </c>
    </row>
    <row r="14" spans="1:8" x14ac:dyDescent="0.25">
      <c r="A14" t="s">
        <v>9</v>
      </c>
      <c r="B14" s="11">
        <v>934848</v>
      </c>
    </row>
    <row r="15" spans="1:8" x14ac:dyDescent="0.25">
      <c r="A15" s="2"/>
      <c r="B15" s="3">
        <v>0.14000000000000001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F5" sqref="F5"/>
    </sheetView>
  </sheetViews>
  <sheetFormatPr defaultRowHeight="15" x14ac:dyDescent="0.25"/>
  <cols>
    <col min="1" max="1" width="12.85546875" bestFit="1" customWidth="1"/>
    <col min="2" max="2" width="10.7109375" customWidth="1"/>
    <col min="6" max="6" width="9.7109375" bestFit="1" customWidth="1"/>
    <col min="7" max="7" width="9.140625" customWidth="1"/>
  </cols>
  <sheetData>
    <row r="1" spans="1:7" ht="23.25" x14ac:dyDescent="0.35">
      <c r="A1" s="6" t="s">
        <v>19</v>
      </c>
    </row>
    <row r="2" spans="1:7" ht="12" customHeight="1" x14ac:dyDescent="0.25"/>
    <row r="3" spans="1:7" ht="12" customHeight="1" x14ac:dyDescent="0.25"/>
    <row r="4" spans="1:7" ht="18" thickBot="1" x14ac:dyDescent="0.35">
      <c r="A4" s="4" t="s">
        <v>6</v>
      </c>
      <c r="B4" s="4" t="s">
        <v>12</v>
      </c>
    </row>
    <row r="5" spans="1:7" ht="15.75" thickTop="1" x14ac:dyDescent="0.25">
      <c r="A5" t="s">
        <v>0</v>
      </c>
      <c r="B5" s="11">
        <v>917889</v>
      </c>
      <c r="E5" s="5" t="s">
        <v>11</v>
      </c>
      <c r="F5" s="8">
        <f t="array" ref="F5">SUM(IF(MOD(ROW(B5:B18)-ROW(B5),2)=0,B5:B18))</f>
        <v>4615159</v>
      </c>
      <c r="G5" s="14" t="str">
        <f ca="1">_xlfn.FORMULATEXT(F5)</f>
        <v>{=СУММ(ЕСЛИ(ОСТАТ(СТРОКА(B5:B18)-СТРОКА(B5);2)=0;B5:B18))}</v>
      </c>
    </row>
    <row r="6" spans="1:7" x14ac:dyDescent="0.25">
      <c r="A6" s="2"/>
      <c r="B6" s="3">
        <v>0.38</v>
      </c>
    </row>
    <row r="7" spans="1:7" x14ac:dyDescent="0.25">
      <c r="A7" t="s">
        <v>1</v>
      </c>
      <c r="B7" s="11">
        <v>368847</v>
      </c>
    </row>
    <row r="8" spans="1:7" x14ac:dyDescent="0.25">
      <c r="A8" s="2"/>
      <c r="B8" s="3">
        <v>0.76</v>
      </c>
    </row>
    <row r="9" spans="1:7" x14ac:dyDescent="0.25">
      <c r="A9" t="s">
        <v>2</v>
      </c>
      <c r="B9" s="11">
        <v>935832</v>
      </c>
    </row>
    <row r="10" spans="1:7" x14ac:dyDescent="0.25">
      <c r="A10" s="2"/>
      <c r="B10" s="3">
        <v>0.56999999999999995</v>
      </c>
    </row>
    <row r="11" spans="1:7" x14ac:dyDescent="0.25">
      <c r="A11" t="s">
        <v>3</v>
      </c>
      <c r="B11" s="11">
        <v>132560</v>
      </c>
    </row>
    <row r="12" spans="1:7" x14ac:dyDescent="0.25">
      <c r="A12" s="2"/>
      <c r="B12" s="3">
        <v>0.23</v>
      </c>
    </row>
    <row r="13" spans="1:7" x14ac:dyDescent="0.25">
      <c r="A13" t="s">
        <v>4</v>
      </c>
      <c r="B13" s="11">
        <v>990000</v>
      </c>
    </row>
    <row r="14" spans="1:7" x14ac:dyDescent="0.25">
      <c r="A14" s="2"/>
      <c r="B14" s="3">
        <v>0.81</v>
      </c>
    </row>
    <row r="15" spans="1:7" x14ac:dyDescent="0.25">
      <c r="A15" t="s">
        <v>5</v>
      </c>
      <c r="B15" s="11">
        <v>335183</v>
      </c>
    </row>
    <row r="16" spans="1:7" x14ac:dyDescent="0.25">
      <c r="A16" s="2"/>
      <c r="B16" s="3">
        <v>0.02</v>
      </c>
    </row>
    <row r="17" spans="1:3" x14ac:dyDescent="0.25">
      <c r="A17" t="s">
        <v>9</v>
      </c>
      <c r="B17" s="11">
        <v>934848</v>
      </c>
    </row>
    <row r="18" spans="1:3" x14ac:dyDescent="0.25">
      <c r="A18" s="2"/>
      <c r="B18" s="3">
        <v>0.14000000000000001</v>
      </c>
    </row>
    <row r="20" spans="1:3" x14ac:dyDescent="0.25">
      <c r="C20" s="7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F5" sqref="F5"/>
    </sheetView>
  </sheetViews>
  <sheetFormatPr defaultRowHeight="15" x14ac:dyDescent="0.25"/>
  <cols>
    <col min="1" max="1" width="12.85546875" bestFit="1" customWidth="1"/>
    <col min="2" max="2" width="10.7109375" customWidth="1"/>
    <col min="5" max="5" width="10.7109375" customWidth="1"/>
    <col min="6" max="6" width="12" customWidth="1"/>
  </cols>
  <sheetData>
    <row r="1" spans="1:7" ht="18" thickBot="1" x14ac:dyDescent="0.35">
      <c r="A1" s="4" t="s">
        <v>6</v>
      </c>
      <c r="B1" s="4" t="s">
        <v>12</v>
      </c>
      <c r="E1" s="1" t="s">
        <v>17</v>
      </c>
    </row>
    <row r="2" spans="1:7" ht="15.75" thickTop="1" x14ac:dyDescent="0.25">
      <c r="A2" t="s">
        <v>0</v>
      </c>
      <c r="B2" s="11">
        <v>917889</v>
      </c>
      <c r="E2" s="12" t="b">
        <f>MOD(ROW(B2),2)=0</f>
        <v>1</v>
      </c>
      <c r="F2" s="7" t="s">
        <v>18</v>
      </c>
    </row>
    <row r="3" spans="1:7" x14ac:dyDescent="0.25">
      <c r="A3" s="2"/>
      <c r="B3" s="3">
        <v>0.38</v>
      </c>
    </row>
    <row r="4" spans="1:7" x14ac:dyDescent="0.25">
      <c r="A4" t="s">
        <v>1</v>
      </c>
      <c r="B4" s="11">
        <v>368847</v>
      </c>
    </row>
    <row r="5" spans="1:7" x14ac:dyDescent="0.25">
      <c r="A5" s="2"/>
      <c r="B5" s="3">
        <v>0.76</v>
      </c>
      <c r="E5" s="5" t="s">
        <v>11</v>
      </c>
      <c r="F5" s="8">
        <f>DSUM(B1:B15,1,E1:E2)</f>
        <v>4615159</v>
      </c>
      <c r="G5" s="7" t="str">
        <f ca="1">_xlfn.FORMULATEXT(F5)</f>
        <v>=БДСУММ(B1:B15;1;E1:E2)</v>
      </c>
    </row>
    <row r="6" spans="1:7" x14ac:dyDescent="0.25">
      <c r="A6" t="s">
        <v>2</v>
      </c>
      <c r="B6" s="11">
        <v>935832</v>
      </c>
    </row>
    <row r="7" spans="1:7" x14ac:dyDescent="0.25">
      <c r="A7" s="2"/>
      <c r="B7" s="3">
        <v>0.56999999999999995</v>
      </c>
    </row>
    <row r="8" spans="1:7" x14ac:dyDescent="0.25">
      <c r="A8" t="s">
        <v>3</v>
      </c>
      <c r="B8" s="11">
        <v>132560</v>
      </c>
    </row>
    <row r="9" spans="1:7" x14ac:dyDescent="0.25">
      <c r="A9" s="2"/>
      <c r="B9" s="3">
        <v>0.23</v>
      </c>
    </row>
    <row r="10" spans="1:7" x14ac:dyDescent="0.25">
      <c r="A10" t="s">
        <v>4</v>
      </c>
      <c r="B10" s="11">
        <v>990000</v>
      </c>
    </row>
    <row r="11" spans="1:7" x14ac:dyDescent="0.25">
      <c r="A11" s="2"/>
      <c r="B11" s="3">
        <v>0.81</v>
      </c>
    </row>
    <row r="12" spans="1:7" x14ac:dyDescent="0.25">
      <c r="A12" t="s">
        <v>5</v>
      </c>
      <c r="B12" s="11">
        <v>335183</v>
      </c>
    </row>
    <row r="13" spans="1:7" x14ac:dyDescent="0.25">
      <c r="A13" s="2"/>
      <c r="B13" s="3">
        <v>0.02</v>
      </c>
    </row>
    <row r="14" spans="1:7" x14ac:dyDescent="0.25">
      <c r="A14" t="s">
        <v>9</v>
      </c>
      <c r="B14" s="11">
        <v>934848</v>
      </c>
    </row>
    <row r="15" spans="1:7" x14ac:dyDescent="0.25">
      <c r="A15" s="2"/>
      <c r="B15" s="3">
        <v>0.14000000000000001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C17" sqref="C17"/>
    </sheetView>
  </sheetViews>
  <sheetFormatPr defaultRowHeight="15" x14ac:dyDescent="0.25"/>
  <cols>
    <col min="1" max="1" width="12.85546875" bestFit="1" customWidth="1"/>
    <col min="2" max="2" width="7" customWidth="1"/>
    <col min="3" max="3" width="10.7109375" customWidth="1"/>
  </cols>
  <sheetData>
    <row r="1" spans="1:10" ht="18" thickBot="1" x14ac:dyDescent="0.35">
      <c r="A1" s="4" t="s">
        <v>6</v>
      </c>
      <c r="B1" s="4"/>
      <c r="C1" s="4" t="s">
        <v>12</v>
      </c>
      <c r="D1" s="4" t="s">
        <v>20</v>
      </c>
      <c r="E1" s="4" t="s">
        <v>21</v>
      </c>
      <c r="F1" s="4" t="s">
        <v>22</v>
      </c>
      <c r="G1" s="4" t="s">
        <v>23</v>
      </c>
      <c r="H1" s="4" t="s">
        <v>24</v>
      </c>
      <c r="I1" s="4" t="s">
        <v>25</v>
      </c>
      <c r="J1" s="4" t="s">
        <v>26</v>
      </c>
    </row>
    <row r="2" spans="1:10" ht="15.75" thickTop="1" x14ac:dyDescent="0.25">
      <c r="A2" t="s">
        <v>0</v>
      </c>
      <c r="C2" s="13">
        <v>917889</v>
      </c>
      <c r="D2" s="13">
        <v>376600</v>
      </c>
      <c r="E2" s="13">
        <v>115324</v>
      </c>
      <c r="F2" s="13">
        <v>300835</v>
      </c>
      <c r="G2" s="13">
        <v>578034</v>
      </c>
      <c r="H2" s="13">
        <v>117709</v>
      </c>
      <c r="I2" s="13">
        <v>88930</v>
      </c>
      <c r="J2" s="13">
        <v>354357</v>
      </c>
    </row>
    <row r="3" spans="1:10" x14ac:dyDescent="0.25">
      <c r="A3" s="2"/>
      <c r="B3" s="2"/>
      <c r="C3" s="3">
        <v>0.38</v>
      </c>
      <c r="D3" s="3">
        <v>0.04</v>
      </c>
      <c r="E3" s="3">
        <v>0.04</v>
      </c>
      <c r="F3" s="3">
        <v>0.23</v>
      </c>
      <c r="G3" s="3">
        <v>0.26</v>
      </c>
      <c r="H3" s="3">
        <v>0.15</v>
      </c>
      <c r="I3" s="3">
        <v>0.12</v>
      </c>
      <c r="J3" s="3">
        <v>0.32</v>
      </c>
    </row>
    <row r="4" spans="1:10" x14ac:dyDescent="0.25">
      <c r="A4" t="s">
        <v>1</v>
      </c>
      <c r="C4" s="13">
        <v>368847</v>
      </c>
      <c r="D4" s="13">
        <v>219625</v>
      </c>
      <c r="E4" s="13">
        <v>234459</v>
      </c>
      <c r="F4" s="13">
        <v>258132</v>
      </c>
      <c r="G4" s="13">
        <v>359544</v>
      </c>
      <c r="H4" s="13">
        <v>106699</v>
      </c>
      <c r="I4" s="13">
        <v>225742</v>
      </c>
      <c r="J4" s="13">
        <v>307813</v>
      </c>
    </row>
    <row r="5" spans="1:10" x14ac:dyDescent="0.25">
      <c r="A5" s="2"/>
      <c r="B5" s="2"/>
      <c r="C5" s="3">
        <v>0.76</v>
      </c>
      <c r="D5" s="3">
        <v>0.33</v>
      </c>
      <c r="E5" s="3">
        <v>0.37</v>
      </c>
      <c r="F5" s="3">
        <v>0.28999999999999998</v>
      </c>
      <c r="G5" s="3">
        <v>0.43</v>
      </c>
      <c r="H5" s="3">
        <v>0</v>
      </c>
      <c r="I5" s="3">
        <v>0.11</v>
      </c>
      <c r="J5" s="3">
        <v>0.62</v>
      </c>
    </row>
    <row r="6" spans="1:10" x14ac:dyDescent="0.25">
      <c r="A6" t="s">
        <v>2</v>
      </c>
      <c r="C6" s="13">
        <v>935832</v>
      </c>
      <c r="D6" s="13">
        <v>828745</v>
      </c>
      <c r="E6" s="13">
        <v>381836</v>
      </c>
      <c r="F6" s="13">
        <v>542970</v>
      </c>
      <c r="G6" s="13">
        <v>476156</v>
      </c>
      <c r="H6" s="13">
        <v>160331</v>
      </c>
      <c r="I6" s="13">
        <v>884601</v>
      </c>
      <c r="J6" s="13">
        <v>342878</v>
      </c>
    </row>
    <row r="7" spans="1:10" x14ac:dyDescent="0.25">
      <c r="A7" s="2"/>
      <c r="B7" s="2"/>
      <c r="C7" s="3">
        <v>0.56999999999999995</v>
      </c>
      <c r="D7" s="3">
        <v>0.42</v>
      </c>
      <c r="E7" s="3">
        <v>0.5</v>
      </c>
      <c r="F7" s="3">
        <v>0.44</v>
      </c>
      <c r="G7" s="3">
        <v>0.47</v>
      </c>
      <c r="H7" s="3">
        <v>0.41</v>
      </c>
      <c r="I7" s="3">
        <v>0.24</v>
      </c>
      <c r="J7" s="3">
        <v>0.22</v>
      </c>
    </row>
    <row r="8" spans="1:10" x14ac:dyDescent="0.25">
      <c r="A8" t="s">
        <v>3</v>
      </c>
      <c r="C8" s="13">
        <v>132560</v>
      </c>
      <c r="D8" s="13">
        <v>87271</v>
      </c>
      <c r="E8" s="13">
        <v>61981</v>
      </c>
      <c r="F8" s="13">
        <v>7017</v>
      </c>
      <c r="G8" s="13">
        <v>12252</v>
      </c>
      <c r="H8" s="13">
        <v>123133</v>
      </c>
      <c r="I8" s="13">
        <v>123479</v>
      </c>
      <c r="J8" s="13">
        <v>112145</v>
      </c>
    </row>
    <row r="9" spans="1:10" x14ac:dyDescent="0.25">
      <c r="A9" s="2"/>
      <c r="B9" s="2"/>
      <c r="C9" s="3">
        <v>0.23</v>
      </c>
      <c r="D9" s="3">
        <v>0.19</v>
      </c>
      <c r="E9" s="3">
        <v>0.14000000000000001</v>
      </c>
      <c r="F9" s="3">
        <v>0.2</v>
      </c>
      <c r="G9" s="3">
        <v>0.23</v>
      </c>
      <c r="H9" s="3">
        <v>0.01</v>
      </c>
      <c r="I9" s="3">
        <v>0.09</v>
      </c>
      <c r="J9" s="3">
        <v>0.15</v>
      </c>
    </row>
    <row r="10" spans="1:10" x14ac:dyDescent="0.25">
      <c r="A10" t="s">
        <v>4</v>
      </c>
      <c r="C10" s="13">
        <v>990000</v>
      </c>
      <c r="D10" s="13">
        <v>828298</v>
      </c>
      <c r="E10" s="13">
        <v>884805</v>
      </c>
      <c r="F10" s="13">
        <v>215368</v>
      </c>
      <c r="G10" s="13">
        <v>85527</v>
      </c>
      <c r="H10" s="13">
        <v>355039</v>
      </c>
      <c r="I10" s="13">
        <v>452036</v>
      </c>
      <c r="J10" s="13">
        <v>746121</v>
      </c>
    </row>
    <row r="11" spans="1:10" x14ac:dyDescent="0.25">
      <c r="A11" s="2"/>
      <c r="B11" s="2"/>
      <c r="C11" s="3">
        <v>0.81</v>
      </c>
      <c r="D11" s="3">
        <v>0.13</v>
      </c>
      <c r="E11" s="3">
        <v>0.2</v>
      </c>
      <c r="F11" s="3">
        <v>0.27</v>
      </c>
      <c r="G11" s="3">
        <v>0.09</v>
      </c>
      <c r="H11" s="3">
        <v>0.76</v>
      </c>
      <c r="I11" s="3">
        <v>0.72</v>
      </c>
      <c r="J11" s="3">
        <v>0.47</v>
      </c>
    </row>
    <row r="12" spans="1:10" x14ac:dyDescent="0.25">
      <c r="A12" t="s">
        <v>5</v>
      </c>
      <c r="C12" s="13">
        <v>335183</v>
      </c>
      <c r="D12" s="13">
        <v>244223</v>
      </c>
      <c r="E12" s="13">
        <v>264771</v>
      </c>
      <c r="F12" s="13">
        <v>22369</v>
      </c>
      <c r="G12" s="13">
        <v>62905</v>
      </c>
      <c r="H12" s="13">
        <v>180656</v>
      </c>
      <c r="I12" s="13">
        <v>14477</v>
      </c>
      <c r="J12" s="13">
        <v>205044</v>
      </c>
    </row>
    <row r="13" spans="1:10" x14ac:dyDescent="0.25">
      <c r="A13" s="2"/>
      <c r="B13" s="2"/>
      <c r="C13" s="3">
        <v>0.02</v>
      </c>
      <c r="D13" s="3">
        <v>0.01</v>
      </c>
      <c r="E13" s="3">
        <v>0.01</v>
      </c>
      <c r="F13" s="3">
        <v>0</v>
      </c>
      <c r="G13" s="3">
        <v>0.01</v>
      </c>
      <c r="H13" s="3">
        <v>0</v>
      </c>
      <c r="I13" s="3">
        <v>0.01</v>
      </c>
      <c r="J13" s="3">
        <v>0</v>
      </c>
    </row>
    <row r="14" spans="1:10" x14ac:dyDescent="0.25">
      <c r="A14" t="s">
        <v>9</v>
      </c>
      <c r="C14" s="13">
        <v>934848</v>
      </c>
      <c r="D14" s="13">
        <v>251514</v>
      </c>
      <c r="E14" s="13">
        <v>112996</v>
      </c>
      <c r="F14" s="13">
        <v>49351</v>
      </c>
      <c r="G14" s="13">
        <v>184379</v>
      </c>
      <c r="H14" s="13">
        <v>206628</v>
      </c>
      <c r="I14" s="13">
        <v>473584</v>
      </c>
      <c r="J14" s="13">
        <v>274163</v>
      </c>
    </row>
    <row r="15" spans="1:10" x14ac:dyDescent="0.25">
      <c r="A15" s="2"/>
      <c r="B15" s="2"/>
      <c r="C15" s="3">
        <v>0.14000000000000001</v>
      </c>
      <c r="D15" s="3">
        <v>0.06</v>
      </c>
      <c r="E15" s="3">
        <v>0.14000000000000001</v>
      </c>
      <c r="F15" s="3">
        <v>0.06</v>
      </c>
      <c r="G15" s="3">
        <v>0.01</v>
      </c>
      <c r="H15" s="3">
        <v>0.09</v>
      </c>
      <c r="I15" s="3">
        <v>0.09</v>
      </c>
      <c r="J15" s="3">
        <v>0.01</v>
      </c>
    </row>
    <row r="17" spans="2:4" x14ac:dyDescent="0.25">
      <c r="B17" s="5" t="s">
        <v>11</v>
      </c>
      <c r="C17" s="8">
        <f>SUMPRODUCT(C2:J15*MOD(ROW(C2:J15)+1,2))</f>
        <v>18518011</v>
      </c>
      <c r="D17" s="7"/>
    </row>
    <row r="18" spans="2:4" x14ac:dyDescent="0.25">
      <c r="B18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В лоб</vt:lpstr>
      <vt:lpstr>СУММЕСЛИ</vt:lpstr>
      <vt:lpstr>Формула массива</vt:lpstr>
      <vt:lpstr>Универс.формула массива</vt:lpstr>
      <vt:lpstr>БДСУММ</vt:lpstr>
      <vt:lpstr>Суммирование каждой 2-й строки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 Pavlov</dc:creator>
  <cp:lastModifiedBy>Nikolay Pavlov</cp:lastModifiedBy>
  <dcterms:created xsi:type="dcterms:W3CDTF">2014-09-10T14:24:28Z</dcterms:created>
  <dcterms:modified xsi:type="dcterms:W3CDTF">2014-09-13T09:33:47Z</dcterms:modified>
</cp:coreProperties>
</file>