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vlo\OneDrive\Planetaexcel\docs\"/>
    </mc:Choice>
  </mc:AlternateContent>
  <bookViews>
    <workbookView xWindow="0" yWindow="0" windowWidth="28800" windowHeight="12210"/>
  </bookViews>
  <sheets>
    <sheet name="Лист1" sheetId="3" r:id="rId1"/>
    <sheet name="Лист2" sheetId="2" r:id="rId2"/>
    <sheet name="Лист3" sheetId="1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8" l="1"/>
  <c r="H4" i="7"/>
  <c r="D8" i="6"/>
  <c r="H4" i="5"/>
  <c r="C2" i="4" l="1"/>
  <c r="E4" i="2"/>
  <c r="B3" i="3"/>
  <c r="C2" i="1"/>
  <c r="C4" i="1" s="1"/>
  <c r="D6" i="4"/>
  <c r="D4" i="4"/>
  <c r="C4" i="4" l="1"/>
  <c r="C6" i="4" s="1"/>
</calcChain>
</file>

<file path=xl/sharedStrings.xml><?xml version="1.0" encoding="utf-8"?>
<sst xmlns="http://schemas.openxmlformats.org/spreadsheetml/2006/main" count="65" uniqueCount="36">
  <si>
    <t>Текущая дата</t>
  </si>
  <si>
    <t>Кол-во рабочих дней в этом месяце</t>
  </si>
  <si>
    <t>Москва</t>
  </si>
  <si>
    <t>Самара</t>
  </si>
  <si>
    <t>Воронеж</t>
  </si>
  <si>
    <t>Калуга</t>
  </si>
  <si>
    <t>Ижевск</t>
  </si>
  <si>
    <t>Ульяновск</t>
  </si>
  <si>
    <t>Рязань</t>
  </si>
  <si>
    <t>Номер города</t>
  </si>
  <si>
    <t>Город</t>
  </si>
  <si>
    <t>Город из списка</t>
  </si>
  <si>
    <t>Номер квартала</t>
  </si>
  <si>
    <t>Номер финансового квартала</t>
  </si>
  <si>
    <t>Иван</t>
  </si>
  <si>
    <t>Мария</t>
  </si>
  <si>
    <t>Сергей</t>
  </si>
  <si>
    <t>Олег</t>
  </si>
  <si>
    <t>Семен</t>
  </si>
  <si>
    <t>Елена</t>
  </si>
  <si>
    <t>1 кв</t>
  </si>
  <si>
    <t>2 кв</t>
  </si>
  <si>
    <t>3 кв</t>
  </si>
  <si>
    <t>4 кв</t>
  </si>
  <si>
    <t>Сотрудник</t>
  </si>
  <si>
    <t>Сумма за квартал</t>
  </si>
  <si>
    <t>Данные</t>
  </si>
  <si>
    <t>Функция итога</t>
  </si>
  <si>
    <t>Итог</t>
  </si>
  <si>
    <t>1-сумма</t>
  </si>
  <si>
    <t>2-среднее</t>
  </si>
  <si>
    <t>3-медиана</t>
  </si>
  <si>
    <t>Сумма за 1 и 3 кварталы</t>
  </si>
  <si>
    <t>Пермь</t>
  </si>
  <si>
    <t>Оренбург</t>
  </si>
  <si>
    <t>Чита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</si>
</sst>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3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7F7F7F"/>
      <name val="Calibri"/>
      <family val="2"/>
      <charset val="204"/>
    </font>
    <font>
      <sz val="11"/>
      <color theme="0" tint="-0.499984740745262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</borders>
  <cellStyleXfs count="5">
    <xf numFmtId="0" fontId="0" fillId="0" borderId="0"/>
    <xf numFmtId="0" fontId="2" fillId="0" borderId="1" applyNumberFormat="0" applyFill="0" applyAlignment="0" applyProtection="0"/>
    <xf numFmtId="0" fontId="3" fillId="2" borderId="3" applyNumberFormat="0" applyAlignment="0" applyProtection="0"/>
    <xf numFmtId="0" fontId="1" fillId="3" borderId="2" applyNumberFormat="0" applyFont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3" fillId="2" borderId="3" xfId="2"/>
    <xf numFmtId="14" fontId="0" fillId="3" borderId="2" xfId="3" applyNumberFormat="1" applyFont="1"/>
    <xf numFmtId="0" fontId="3" fillId="2" borderId="3" xfId="2" applyAlignment="1">
      <alignment horizontal="center"/>
    </xf>
    <xf numFmtId="0" fontId="0" fillId="3" borderId="2" xfId="3" applyFont="1"/>
    <xf numFmtId="0" fontId="2" fillId="0" borderId="1" xfId="1"/>
    <xf numFmtId="0" fontId="5" fillId="0" borderId="0" xfId="4" applyFont="1"/>
    <xf numFmtId="0" fontId="2" fillId="0" borderId="1" xfId="1" applyAlignment="1">
      <alignment horizontal="center"/>
    </xf>
    <xf numFmtId="0" fontId="6" fillId="0" borderId="0" xfId="0" applyFont="1"/>
    <xf numFmtId="0" fontId="0" fillId="0" borderId="0" xfId="0" applyAlignment="1">
      <alignment horizontal="left"/>
    </xf>
  </cellXfs>
  <cellStyles count="5">
    <cellStyle name="Заголовок 2" xfId="1" builtinId="17"/>
    <cellStyle name="Обычный" xfId="0" builtinId="0"/>
    <cellStyle name="Пояснение" xfId="4" builtinId="53"/>
    <cellStyle name="Примечание" xfId="3" builtinId="10"/>
    <cellStyle name="Хороший" xfId="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workbookViewId="0">
      <selection activeCell="B3" sqref="B3"/>
    </sheetView>
  </sheetViews>
  <sheetFormatPr defaultRowHeight="15" x14ac:dyDescent="0.25"/>
  <cols>
    <col min="1" max="1" width="16.42578125" customWidth="1"/>
    <col min="2" max="2" width="12.140625" customWidth="1"/>
  </cols>
  <sheetData>
    <row r="1" spans="1:2" x14ac:dyDescent="0.25">
      <c r="A1" t="s">
        <v>9</v>
      </c>
      <c r="B1" s="6">
        <v>3</v>
      </c>
    </row>
    <row r="2" spans="1:2" ht="5.25" customHeight="1" x14ac:dyDescent="0.25"/>
    <row r="3" spans="1:2" x14ac:dyDescent="0.25">
      <c r="A3" t="s">
        <v>10</v>
      </c>
      <c r="B3" s="5" t="str">
        <f>CHOOSE(B1,"Москва","Самара","Воронеж","Калуга","Ижевск","Ульяновск","Рязань")</f>
        <v>Воронеж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E4" sqref="E4"/>
    </sheetView>
  </sheetViews>
  <sheetFormatPr defaultRowHeight="15" x14ac:dyDescent="0.25"/>
  <cols>
    <col min="1" max="1" width="10.42578125" bestFit="1" customWidth="1"/>
    <col min="2" max="3" width="5.5703125" customWidth="1"/>
    <col min="4" max="4" width="15" customWidth="1"/>
    <col min="5" max="5" width="11.42578125" customWidth="1"/>
  </cols>
  <sheetData>
    <row r="1" spans="1:5" x14ac:dyDescent="0.25">
      <c r="A1" t="s">
        <v>2</v>
      </c>
    </row>
    <row r="2" spans="1:5" x14ac:dyDescent="0.25">
      <c r="A2" t="s">
        <v>3</v>
      </c>
      <c r="D2" t="s">
        <v>9</v>
      </c>
      <c r="E2" s="6">
        <v>3</v>
      </c>
    </row>
    <row r="3" spans="1:5" x14ac:dyDescent="0.25">
      <c r="A3" t="s">
        <v>4</v>
      </c>
    </row>
    <row r="4" spans="1:5" x14ac:dyDescent="0.25">
      <c r="A4" t="s">
        <v>5</v>
      </c>
      <c r="D4" t="s">
        <v>11</v>
      </c>
      <c r="E4" s="5" t="str">
        <f>INDEX(A1:A7,E2)</f>
        <v>Воронеж</v>
      </c>
    </row>
    <row r="5" spans="1:5" x14ac:dyDescent="0.25">
      <c r="A5" t="s">
        <v>6</v>
      </c>
    </row>
    <row r="6" spans="1:5" x14ac:dyDescent="0.25">
      <c r="A6" t="s">
        <v>7</v>
      </c>
    </row>
    <row r="7" spans="1:5" x14ac:dyDescent="0.25">
      <c r="A7" t="s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C4" sqref="C4"/>
    </sheetView>
  </sheetViews>
  <sheetFormatPr defaultRowHeight="15" x14ac:dyDescent="0.25"/>
  <cols>
    <col min="1" max="1" width="34.5703125" bestFit="1" customWidth="1"/>
    <col min="2" max="2" width="1.7109375" customWidth="1"/>
    <col min="3" max="3" width="10.140625" bestFit="1" customWidth="1"/>
  </cols>
  <sheetData>
    <row r="1" spans="1:3" ht="7.5" customHeight="1" x14ac:dyDescent="0.25"/>
    <row r="2" spans="1:3" x14ac:dyDescent="0.25">
      <c r="A2" s="2" t="s">
        <v>0</v>
      </c>
      <c r="C2" s="4">
        <f ca="1">TODAY()</f>
        <v>42825</v>
      </c>
    </row>
    <row r="3" spans="1:3" ht="7.5" customHeight="1" x14ac:dyDescent="0.25">
      <c r="A3" s="2"/>
      <c r="C3" s="1"/>
    </row>
    <row r="4" spans="1:3" x14ac:dyDescent="0.25">
      <c r="A4" s="2" t="s">
        <v>1</v>
      </c>
      <c r="C4" s="3">
        <f ca="1">CHOOSE(MONTH(C2),17,18,22,20,20,21,21,23,21,22,21,21)</f>
        <v>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M22" sqref="M22"/>
    </sheetView>
  </sheetViews>
  <sheetFormatPr defaultRowHeight="15" x14ac:dyDescent="0.25"/>
  <cols>
    <col min="1" max="1" width="34.5703125" customWidth="1"/>
    <col min="2" max="2" width="1.7109375" customWidth="1"/>
    <col min="3" max="3" width="10.140625" customWidth="1"/>
  </cols>
  <sheetData>
    <row r="1" spans="1:4" ht="7.5" customHeight="1" x14ac:dyDescent="0.25"/>
    <row r="2" spans="1:4" x14ac:dyDescent="0.25">
      <c r="A2" s="2" t="s">
        <v>0</v>
      </c>
      <c r="C2" s="4">
        <f ca="1">TODAY()</f>
        <v>42825</v>
      </c>
    </row>
    <row r="3" spans="1:4" ht="7.5" customHeight="1" x14ac:dyDescent="0.25">
      <c r="A3" s="2"/>
      <c r="C3" s="1"/>
    </row>
    <row r="4" spans="1:4" x14ac:dyDescent="0.25">
      <c r="A4" s="2" t="s">
        <v>12</v>
      </c>
      <c r="C4" s="3">
        <f ca="1">CHOOSE(MONTH(C2),1,1,1,2,2,2,3,3,3,4,4,4)</f>
        <v>1</v>
      </c>
      <c r="D4" s="8" t="str">
        <f ca="1">_xlfn.FORMULATEXT(C4)</f>
        <v>=ВЫБОР(МЕСЯЦ(C2);1;1;1;2;2;2;3;3;3;4;4;4)</v>
      </c>
    </row>
    <row r="5" spans="1:4" ht="7.5" customHeight="1" x14ac:dyDescent="0.25"/>
    <row r="6" spans="1:4" x14ac:dyDescent="0.25">
      <c r="A6" s="2" t="s">
        <v>13</v>
      </c>
      <c r="C6" s="3">
        <f ca="1">CHOOSE(MONTH(C4),3,3,3,4,4,4,1,1,1,2,2,2)</f>
        <v>3</v>
      </c>
      <c r="D6" s="8" t="str">
        <f ca="1">_xlfn.FORMULATEXT(C6)</f>
        <v>=ВЫБОР(МЕСЯЦ(C4);3;3;3;4;4;4;1;1;1;2;2;2)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H4" sqref="H4"/>
    </sheetView>
  </sheetViews>
  <sheetFormatPr defaultRowHeight="15" x14ac:dyDescent="0.25"/>
  <cols>
    <col min="1" max="1" width="12.42578125" bestFit="1" customWidth="1"/>
    <col min="7" max="7" width="18.140625" customWidth="1"/>
  </cols>
  <sheetData>
    <row r="1" spans="1:8" ht="18" thickBot="1" x14ac:dyDescent="0.35">
      <c r="A1" s="7" t="s">
        <v>24</v>
      </c>
      <c r="B1" s="9" t="s">
        <v>20</v>
      </c>
      <c r="C1" s="9" t="s">
        <v>21</v>
      </c>
      <c r="D1" s="9" t="s">
        <v>22</v>
      </c>
      <c r="E1" s="9" t="s">
        <v>23</v>
      </c>
    </row>
    <row r="2" spans="1:8" ht="15.75" thickTop="1" x14ac:dyDescent="0.25">
      <c r="A2" s="2" t="s">
        <v>14</v>
      </c>
      <c r="B2">
        <v>4</v>
      </c>
      <c r="C2">
        <v>60</v>
      </c>
      <c r="D2">
        <v>9</v>
      </c>
      <c r="E2">
        <v>58</v>
      </c>
      <c r="G2" s="2" t="s">
        <v>12</v>
      </c>
      <c r="H2" s="6">
        <v>2</v>
      </c>
    </row>
    <row r="3" spans="1:8" x14ac:dyDescent="0.25">
      <c r="A3" s="2" t="s">
        <v>15</v>
      </c>
      <c r="B3">
        <v>91</v>
      </c>
      <c r="C3">
        <v>55</v>
      </c>
      <c r="D3">
        <v>92</v>
      </c>
      <c r="E3">
        <v>39</v>
      </c>
    </row>
    <row r="4" spans="1:8" x14ac:dyDescent="0.25">
      <c r="A4" s="2" t="s">
        <v>16</v>
      </c>
      <c r="B4">
        <v>90</v>
      </c>
      <c r="C4">
        <v>55</v>
      </c>
      <c r="D4">
        <v>23</v>
      </c>
      <c r="E4">
        <v>69</v>
      </c>
      <c r="G4" s="2" t="s">
        <v>25</v>
      </c>
      <c r="H4" s="3">
        <f>SUM(CHOOSE(H2,B2:B7,C2:C7,D2:D7,E2:E7))</f>
        <v>358</v>
      </c>
    </row>
    <row r="5" spans="1:8" x14ac:dyDescent="0.25">
      <c r="A5" s="2" t="s">
        <v>17</v>
      </c>
      <c r="B5">
        <v>51</v>
      </c>
      <c r="C5">
        <v>45</v>
      </c>
      <c r="D5">
        <v>62</v>
      </c>
      <c r="E5">
        <v>56</v>
      </c>
    </row>
    <row r="6" spans="1:8" x14ac:dyDescent="0.25">
      <c r="A6" s="2" t="s">
        <v>18</v>
      </c>
      <c r="B6">
        <v>4</v>
      </c>
      <c r="C6">
        <v>65</v>
      </c>
      <c r="D6">
        <v>91</v>
      </c>
      <c r="E6">
        <v>34</v>
      </c>
    </row>
    <row r="7" spans="1:8" x14ac:dyDescent="0.25">
      <c r="A7" s="2" t="s">
        <v>19</v>
      </c>
      <c r="B7">
        <v>5</v>
      </c>
      <c r="C7">
        <v>78</v>
      </c>
      <c r="D7">
        <v>24</v>
      </c>
      <c r="E7">
        <v>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D8" sqref="D8"/>
    </sheetView>
  </sheetViews>
  <sheetFormatPr defaultRowHeight="15" x14ac:dyDescent="0.25"/>
  <cols>
    <col min="3" max="3" width="15.5703125" customWidth="1"/>
    <col min="5" max="5" width="4" customWidth="1"/>
    <col min="6" max="6" width="12.140625" customWidth="1"/>
  </cols>
  <sheetData>
    <row r="1" spans="1:6" ht="18" thickBot="1" x14ac:dyDescent="0.35">
      <c r="A1" s="7" t="s">
        <v>26</v>
      </c>
    </row>
    <row r="2" spans="1:6" ht="15.75" thickTop="1" x14ac:dyDescent="0.25">
      <c r="A2">
        <v>1</v>
      </c>
    </row>
    <row r="3" spans="1:6" x14ac:dyDescent="0.25">
      <c r="A3">
        <v>88</v>
      </c>
      <c r="C3" s="2" t="s">
        <v>27</v>
      </c>
      <c r="D3" s="6">
        <v>2</v>
      </c>
      <c r="F3" s="10" t="s">
        <v>29</v>
      </c>
    </row>
    <row r="4" spans="1:6" x14ac:dyDescent="0.25">
      <c r="A4">
        <v>28</v>
      </c>
      <c r="F4" s="10" t="s">
        <v>30</v>
      </c>
    </row>
    <row r="5" spans="1:6" x14ac:dyDescent="0.25">
      <c r="A5">
        <v>50</v>
      </c>
      <c r="F5" s="10" t="s">
        <v>31</v>
      </c>
    </row>
    <row r="6" spans="1:6" x14ac:dyDescent="0.25">
      <c r="A6">
        <v>22</v>
      </c>
    </row>
    <row r="7" spans="1:6" x14ac:dyDescent="0.25">
      <c r="A7">
        <v>86</v>
      </c>
    </row>
    <row r="8" spans="1:6" x14ac:dyDescent="0.25">
      <c r="A8">
        <v>76</v>
      </c>
      <c r="C8" s="2" t="s">
        <v>28</v>
      </c>
      <c r="D8" s="3">
        <f>CHOOSE(D3,SUM(A2:A12),AVERAGE(A2:A12),MEDIAN(A2:A12))</f>
        <v>40.454545454545453</v>
      </c>
    </row>
    <row r="9" spans="1:6" x14ac:dyDescent="0.25">
      <c r="A9">
        <v>13</v>
      </c>
    </row>
    <row r="10" spans="1:6" x14ac:dyDescent="0.25">
      <c r="A10">
        <v>42</v>
      </c>
    </row>
    <row r="11" spans="1:6" x14ac:dyDescent="0.25">
      <c r="A11">
        <v>18</v>
      </c>
    </row>
    <row r="12" spans="1:6" x14ac:dyDescent="0.25">
      <c r="A12">
        <v>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sqref="A1:A7"/>
    </sheetView>
  </sheetViews>
  <sheetFormatPr defaultRowHeight="15" x14ac:dyDescent="0.25"/>
  <cols>
    <col min="1" max="1" width="12.42578125" customWidth="1"/>
    <col min="7" max="7" width="22.42578125" customWidth="1"/>
  </cols>
  <sheetData>
    <row r="1" spans="1:8" ht="18" thickBot="1" x14ac:dyDescent="0.35">
      <c r="A1" s="7" t="s">
        <v>24</v>
      </c>
      <c r="B1" s="9" t="s">
        <v>20</v>
      </c>
      <c r="C1" s="9" t="s">
        <v>21</v>
      </c>
      <c r="D1" s="9" t="s">
        <v>22</v>
      </c>
      <c r="E1" s="9" t="s">
        <v>23</v>
      </c>
    </row>
    <row r="2" spans="1:8" ht="15.75" thickTop="1" x14ac:dyDescent="0.25">
      <c r="A2" s="2" t="s">
        <v>14</v>
      </c>
      <c r="B2">
        <v>4</v>
      </c>
      <c r="C2">
        <v>60</v>
      </c>
      <c r="D2">
        <v>9</v>
      </c>
      <c r="E2">
        <v>58</v>
      </c>
      <c r="G2" s="2" t="s">
        <v>12</v>
      </c>
      <c r="H2" s="6">
        <v>2</v>
      </c>
    </row>
    <row r="3" spans="1:8" x14ac:dyDescent="0.25">
      <c r="A3" s="2" t="s">
        <v>15</v>
      </c>
      <c r="B3">
        <v>91</v>
      </c>
      <c r="C3">
        <v>55</v>
      </c>
      <c r="D3">
        <v>92</v>
      </c>
      <c r="E3">
        <v>39</v>
      </c>
    </row>
    <row r="4" spans="1:8" x14ac:dyDescent="0.25">
      <c r="A4" s="2" t="s">
        <v>16</v>
      </c>
      <c r="B4">
        <v>90</v>
      </c>
      <c r="C4">
        <v>55</v>
      </c>
      <c r="D4">
        <v>23</v>
      </c>
      <c r="E4">
        <v>69</v>
      </c>
      <c r="G4" s="2" t="s">
        <v>32</v>
      </c>
      <c r="H4" s="3">
        <f>SUM(CHOOSE({1,3},B2:B7,C2:C7,D2:D7,E2:E7))</f>
        <v>546</v>
      </c>
    </row>
    <row r="5" spans="1:8" x14ac:dyDescent="0.25">
      <c r="A5" s="2" t="s">
        <v>17</v>
      </c>
      <c r="B5">
        <v>51</v>
      </c>
      <c r="C5">
        <v>45</v>
      </c>
      <c r="D5">
        <v>62</v>
      </c>
      <c r="E5">
        <v>56</v>
      </c>
    </row>
    <row r="6" spans="1:8" x14ac:dyDescent="0.25">
      <c r="A6" s="2" t="s">
        <v>18</v>
      </c>
      <c r="B6">
        <v>4</v>
      </c>
      <c r="C6">
        <v>65</v>
      </c>
      <c r="D6">
        <v>91</v>
      </c>
      <c r="E6">
        <v>34</v>
      </c>
    </row>
    <row r="7" spans="1:8" x14ac:dyDescent="0.25">
      <c r="A7" s="2" t="s">
        <v>19</v>
      </c>
      <c r="B7">
        <v>5</v>
      </c>
      <c r="C7">
        <v>78</v>
      </c>
      <c r="D7">
        <v>24</v>
      </c>
      <c r="E7">
        <v>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F4" sqref="F4"/>
    </sheetView>
  </sheetViews>
  <sheetFormatPr defaultRowHeight="15" x14ac:dyDescent="0.25"/>
  <cols>
    <col min="1" max="1" width="13.5703125" customWidth="1"/>
    <col min="2" max="2" width="12.28515625" customWidth="1"/>
  </cols>
  <sheetData>
    <row r="1" spans="1:6" ht="18" thickBot="1" x14ac:dyDescent="0.35">
      <c r="A1" s="7" t="s">
        <v>24</v>
      </c>
      <c r="B1" s="7" t="s">
        <v>10</v>
      </c>
    </row>
    <row r="2" spans="1:6" ht="15.75" thickTop="1" x14ac:dyDescent="0.25">
      <c r="A2" s="11" t="s">
        <v>14</v>
      </c>
      <c r="B2" t="s">
        <v>4</v>
      </c>
      <c r="E2" s="2" t="s">
        <v>10</v>
      </c>
      <c r="F2" s="6" t="s">
        <v>2</v>
      </c>
    </row>
    <row r="3" spans="1:6" x14ac:dyDescent="0.25">
      <c r="A3" s="11" t="s">
        <v>15</v>
      </c>
      <c r="B3" t="s">
        <v>2</v>
      </c>
    </row>
    <row r="4" spans="1:6" x14ac:dyDescent="0.25">
      <c r="A4" s="11" t="s">
        <v>16</v>
      </c>
      <c r="B4" t="s">
        <v>33</v>
      </c>
      <c r="E4" s="2" t="s">
        <v>24</v>
      </c>
      <c r="F4" s="3" t="str">
        <f>VLOOKUP(F2,CHOOSE({1,2},B2:B7,A2:A7),2,0)</f>
        <v>Мария</v>
      </c>
    </row>
    <row r="5" spans="1:6" x14ac:dyDescent="0.25">
      <c r="A5" s="11" t="s">
        <v>17</v>
      </c>
      <c r="B5" t="s">
        <v>34</v>
      </c>
    </row>
    <row r="6" spans="1:6" x14ac:dyDescent="0.25">
      <c r="A6" s="11" t="s">
        <v>18</v>
      </c>
      <c r="B6" t="s">
        <v>6</v>
      </c>
    </row>
    <row r="7" spans="1:6" x14ac:dyDescent="0.25">
      <c r="A7" s="11" t="s">
        <v>19</v>
      </c>
      <c r="B7" t="s">
        <v>35</v>
      </c>
    </row>
  </sheetData>
  <dataValidations count="1">
    <dataValidation type="list" allowBlank="1" showInputMessage="1" showErrorMessage="1" sqref="F2">
      <formula1>$B$2:$B$7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Pavlov</dc:creator>
  <cp:lastModifiedBy>Nikolay Pavlov</cp:lastModifiedBy>
  <dcterms:created xsi:type="dcterms:W3CDTF">2017-03-28T17:02:14Z</dcterms:created>
  <dcterms:modified xsi:type="dcterms:W3CDTF">2017-03-31T07:31:30Z</dcterms:modified>
</cp:coreProperties>
</file>