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Desktop\"/>
    </mc:Choice>
  </mc:AlternateContent>
  <xr:revisionPtr revIDLastSave="0" documentId="13_ncr:1_{48BE0074-9DC0-4458-891F-D5DECAAE3A65}" xr6:coauthVersionLast="47" xr6:coauthVersionMax="47" xr10:uidLastSave="{00000000-0000-0000-0000-000000000000}"/>
  <bookViews>
    <workbookView xWindow="2177" yWindow="1243" windowWidth="24686" windowHeight="13148" xr2:uid="{B1504890-8641-47FB-BD5F-1BE9FBD0D5F4}"/>
  </bookViews>
  <sheets>
    <sheet name="Квартал" sheetId="6" r:id="rId1"/>
    <sheet name="Текст по словам" sheetId="3" r:id="rId2"/>
    <sheet name="Отличия" sheetId="4" r:id="rId3"/>
    <sheet name="Отличия 2" sheetId="10" r:id="rId4"/>
    <sheet name="Рекурсия" sheetId="7" r:id="rId5"/>
    <sheet name="Замена по списку" sheetId="11" r:id="rId6"/>
  </sheets>
  <definedNames>
    <definedName name="ЗАМЕНАПОСПИСКУ">_xlfn.LAMBDA(_xlpm.t,_xlpm.n,_xlpm.z, IF(_xlpm.n="", _xlpm.t, ЗАМЕНАПОСПИСКУ(SUBSTITUTE(_xlpm.t,_xlpm.n,_xlpm.z), OFFSET(_xlpm.n,1,0), OFFSET(_xlpm.z,1,0))))</definedName>
    <definedName name="НОМКВАРТАЛА">_xlfn.LAMBDA(_xlpm.d,"Q-"&amp;ROUNDUP(MONTH(_xlpm.d)/3,0))</definedName>
    <definedName name="ОЧИСТКА">_xlfn.LAMBDA(_xlpm.t,_xlpm.d,IF(_xlpm.d="",_xlpm.t,ОЧИСТКА(SUBSTITUTE(_xlpm.t,LEFT(_xlpm.d),""),MID(_xlpm.d,2,255))))</definedName>
    <definedName name="ПОИСКОТЛИЧ">_xlfn.LAMBDA(_xlpm.a,_xlpm.b,_xlfn._xlws.FILTER(_xlpm.a, COUNTIF(_xlpm.b,_xlpm.a)=0))</definedName>
    <definedName name="РАЗДТЕКСТ">_xlfn.LAMBDA(_xlpm.t,_xlpm.d, TRANSPOSE(_xlfn.FILTERXML("&lt;x&gt;&lt;y&gt;"&amp;SUBSTITUTE(_xlpm.t,_xlpm.d,"&lt;/y&gt;&lt;y&gt;")&amp;"&lt;/y&gt;&lt;/x&gt;","//y")))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7" l="1" a="1"/>
  <c r="B2" i="7" s="1"/>
  <c r="B3" i="7" a="1"/>
  <c r="B3" i="7" s="1"/>
  <c r="B1" i="7" a="1"/>
  <c r="B1" i="7" s="1"/>
  <c r="B3" i="3" a="1"/>
  <c r="B3" i="3" s="1"/>
  <c r="B2" i="3" a="1"/>
  <c r="B2" i="3" s="1"/>
  <c r="E3" i="10" a="1"/>
  <c r="E3" i="10" s="1"/>
  <c r="E7" i="4" a="1"/>
  <c r="E7" i="4" s="1"/>
  <c r="E2" i="4" a="1"/>
  <c r="E2" i="4" s="1"/>
  <c r="C7" i="6"/>
  <c r="D7" i="6" s="1" a="1"/>
  <c r="D7" i="6" s="1"/>
  <c r="B2" i="6" a="1"/>
  <c r="B2" i="6" s="1"/>
  <c r="B1" i="3" a="1"/>
  <c r="B1" i="3" s="1"/>
  <c r="B3" i="11" a="1"/>
  <c r="B3" i="11" s="1"/>
  <c r="B4" i="11" a="1"/>
  <c r="B4" i="11" s="1"/>
  <c r="B5" i="11" a="1"/>
  <c r="B5" i="11" s="1"/>
  <c r="B6" i="11" a="1"/>
  <c r="B6" i="11" s="1"/>
  <c r="B7" i="11" a="1"/>
  <c r="B7" i="11" s="1"/>
  <c r="B8" i="11" a="1"/>
  <c r="B8" i="11" s="1"/>
  <c r="B9" i="11" a="1"/>
  <c r="B9" i="11" s="1"/>
  <c r="B10" i="11" a="1"/>
  <c r="B10" i="11" s="1"/>
  <c r="B2" i="11" a="1"/>
  <c r="B2" i="1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<sst xmlns="http://schemas.openxmlformats.org/spreadsheetml/2006/main" count="81" uniqueCount="53">
  <si>
    <t>Мама мыла раму</t>
  </si>
  <si>
    <t>Жизнь грустная, зато зарплата смешная</t>
  </si>
  <si>
    <t>Мастерство не пропьешь</t>
  </si>
  <si>
    <t>Алексей</t>
  </si>
  <si>
    <t>Дамир</t>
  </si>
  <si>
    <t>Екатерина</t>
  </si>
  <si>
    <t>Роман</t>
  </si>
  <si>
    <t>Олеся</t>
  </si>
  <si>
    <t>Юлия</t>
  </si>
  <si>
    <t>Тимур</t>
  </si>
  <si>
    <t>Савелий</t>
  </si>
  <si>
    <t>Богдан</t>
  </si>
  <si>
    <t>Дата</t>
  </si>
  <si>
    <t>Квартал</t>
  </si>
  <si>
    <t>Имя</t>
  </si>
  <si>
    <t>ваш заказ на 125 руб.</t>
  </si>
  <si>
    <t>Адрес</t>
  </si>
  <si>
    <t>Найти</t>
  </si>
  <si>
    <t>Заменить</t>
  </si>
  <si>
    <t>СПб</t>
  </si>
  <si>
    <t>Санкт-Петербург</t>
  </si>
  <si>
    <t>СПб, Нахимовский пр-т, дом 12</t>
  </si>
  <si>
    <t>С-Пб</t>
  </si>
  <si>
    <t>Санкт-Петербург, Суворовский проспект, 33</t>
  </si>
  <si>
    <t>Питер</t>
  </si>
  <si>
    <t>С-Пб, ул. Герцена, д.2 лит.А</t>
  </si>
  <si>
    <t>С-Петербург</t>
  </si>
  <si>
    <t>Адмиралтейский район, Санкт-Петербург</t>
  </si>
  <si>
    <t>С.Петербург</t>
  </si>
  <si>
    <t>190001, С.Петербург, Невский пр., 32</t>
  </si>
  <si>
    <t>улица</t>
  </si>
  <si>
    <t xml:space="preserve">ул. </t>
  </si>
  <si>
    <t>С-Пб, Лиговский проспект, д. 249</t>
  </si>
  <si>
    <t>шоссе</t>
  </si>
  <si>
    <t>ш.</t>
  </si>
  <si>
    <t>аллея</t>
  </si>
  <si>
    <t>ал.</t>
  </si>
  <si>
    <t>г. Москва, 2-я Бауманская, 5</t>
  </si>
  <si>
    <t>проспект</t>
  </si>
  <si>
    <t>пр-т</t>
  </si>
  <si>
    <t>бульвар</t>
  </si>
  <si>
    <t>б-р</t>
  </si>
  <si>
    <t>переулок</t>
  </si>
  <si>
    <t>пер.</t>
  </si>
  <si>
    <t>район</t>
  </si>
  <si>
    <t>р-н</t>
  </si>
  <si>
    <t>190005, СПб, Троицкая пл., 12</t>
  </si>
  <si>
    <t>Исправленный адрес</t>
  </si>
  <si>
    <t>199034, СПб, улица Беринга, дом 1</t>
  </si>
  <si>
    <t>дом</t>
  </si>
  <si>
    <t>д.</t>
  </si>
  <si>
    <t>Счет 345 на поставку</t>
  </si>
  <si>
    <t>сумма 1000 р.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</si>
</sst>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6">
    <xf numFmtId="0" fontId="0" fillId="0" borderId="0" xfId="0"/>
    <xf numFmtId="14" fontId="0" fillId="2" borderId="1" xfId="1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/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F232E7-D8AB-49DF-A752-22EA37505967}" name="Таблица1" displayName="Таблица1" ref="A1:A7" totalsRowShown="0">
  <autoFilter ref="A1:A7" xr:uid="{FFF232E7-D8AB-49DF-A752-22EA37505967}"/>
  <tableColumns count="1">
    <tableColumn id="1" xr3:uid="{BD4B3556-86E6-4E69-9373-46BEB9B49ABC}" name="Им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EB5352-DF33-493F-9C5A-D91378DB84AC}" name="Таблица2" displayName="Таблица2" ref="C1:C11" totalsRowShown="0">
  <autoFilter ref="C1:C11" xr:uid="{65EB5352-DF33-493F-9C5A-D91378DB84AC}"/>
  <tableColumns count="1">
    <tableColumn id="1" xr3:uid="{E1C40531-A18E-487C-B0A7-7049E7204204}" name="Им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932F-8527-4C2E-9F86-22EDA5C46E0F}">
  <dimension ref="A1:D7"/>
  <sheetViews>
    <sheetView tabSelected="1" workbookViewId="0">
      <selection activeCell="D7" sqref="D7"/>
    </sheetView>
  </sheetViews>
  <sheetFormatPr defaultRowHeight="15.9" x14ac:dyDescent="0.45"/>
  <cols>
    <col min="1" max="1" width="11.140625" customWidth="1"/>
    <col min="2" max="3" width="9.7109375" bestFit="1" customWidth="1"/>
    <col min="5" max="5" width="9.78515625" bestFit="1" customWidth="1"/>
    <col min="6" max="6" width="9.5703125" customWidth="1"/>
  </cols>
  <sheetData>
    <row r="1" spans="1:4" x14ac:dyDescent="0.45">
      <c r="A1" s="2" t="s">
        <v>12</v>
      </c>
      <c r="B1" s="2" t="s">
        <v>13</v>
      </c>
    </row>
    <row r="2" spans="1:4" x14ac:dyDescent="0.45">
      <c r="A2" s="1">
        <v>44479</v>
      </c>
      <c r="B2" s="4" t="str" cm="1">
        <f t="array" ref="B2">_xlfn.LAMBDA(_xlpm.d,"Q-"&amp;ROUNDUP(MONTH(_xlpm.d)/3,0))(A2)</f>
        <v>Q-4</v>
      </c>
    </row>
    <row r="7" spans="1:4" x14ac:dyDescent="0.45">
      <c r="C7" s="5">
        <f ca="1">TODAY()</f>
        <v>44491</v>
      </c>
      <c r="D7" t="str" cm="1">
        <f t="array" aca="1" ref="D7" ca="1">НОМКВАРТАЛА(C7)</f>
        <v>Q-4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CC8B-2893-4684-919A-91F6D7D2F291}">
  <dimension ref="A1:F3"/>
  <sheetViews>
    <sheetView workbookViewId="0">
      <selection activeCell="B1" sqref="B1"/>
    </sheetView>
  </sheetViews>
  <sheetFormatPr defaultRowHeight="15.9" x14ac:dyDescent="0.45"/>
  <cols>
    <col min="1" max="1" width="36.78515625" customWidth="1"/>
    <col min="2" max="6" width="11" customWidth="1"/>
  </cols>
  <sheetData>
    <row r="1" spans="1:6" x14ac:dyDescent="0.45">
      <c r="A1" t="s">
        <v>0</v>
      </c>
      <c r="B1" t="str" cm="1">
        <f t="array" ref="B1:D1">TRANSPOSE(_xlfn.FILTERXML("&lt;x&gt;&lt;y&gt;"&amp;SUBSTITUTE(A1," ","&lt;/y&gt;&lt;y&gt;")&amp;"&lt;/y&gt;&lt;/x&gt;","//y"))</f>
        <v>Мама</v>
      </c>
      <c r="C1" t="str">
        <v>мыла</v>
      </c>
      <c r="D1" t="str">
        <v>раму</v>
      </c>
    </row>
    <row r="2" spans="1:6" x14ac:dyDescent="0.45">
      <c r="A2" t="s">
        <v>1</v>
      </c>
      <c r="B2" t="str" cm="1">
        <f t="array" ref="B2:F2">РАЗДТЕКСТ(A2," ")</f>
        <v>Жизнь</v>
      </c>
      <c r="C2" t="str">
        <v>грустная,</v>
      </c>
      <c r="D2" t="str">
        <v>зато</v>
      </c>
      <c r="E2" t="str">
        <v>зарплата</v>
      </c>
      <c r="F2" t="str">
        <v>смешная</v>
      </c>
    </row>
    <row r="3" spans="1:6" x14ac:dyDescent="0.45">
      <c r="A3" t="s">
        <v>2</v>
      </c>
      <c r="B3" t="str" cm="1">
        <f t="array" ref="B3:D3">РАЗДТЕКСТ(A3," ")</f>
        <v>Мастерство</v>
      </c>
      <c r="C3" t="str">
        <v>не</v>
      </c>
      <c r="D3" t="str">
        <v>пропьешь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A20D-DD29-47B6-9370-8E617BF2F656}">
  <dimension ref="A1:E10"/>
  <sheetViews>
    <sheetView workbookViewId="0">
      <selection activeCell="E7" sqref="E7"/>
    </sheetView>
  </sheetViews>
  <sheetFormatPr defaultRowHeight="15.9" x14ac:dyDescent="0.45"/>
  <cols>
    <col min="1" max="1" width="11.92578125" customWidth="1"/>
    <col min="2" max="2" width="4.42578125" customWidth="1"/>
    <col min="3" max="3" width="11.78515625" customWidth="1"/>
    <col min="5" max="5" width="9.7109375" bestFit="1" customWidth="1"/>
    <col min="8" max="8" width="9.7109375" bestFit="1" customWidth="1"/>
  </cols>
  <sheetData>
    <row r="1" spans="1:5" x14ac:dyDescent="0.45">
      <c r="A1" t="s">
        <v>3</v>
      </c>
      <c r="C1" t="s">
        <v>7</v>
      </c>
    </row>
    <row r="2" spans="1:5" x14ac:dyDescent="0.45">
      <c r="A2" t="s">
        <v>4</v>
      </c>
      <c r="C2" t="s">
        <v>3</v>
      </c>
      <c r="E2" t="str" cm="1">
        <f t="array" ref="E2:E3">_xlfn.LAMBDA(_xlpm.a,_xlpm.b,_xlfn._xlws.FILTER(_xlpm.a, COUNTIF(_xlpm.b,_xlpm.a)=0))(A1:A6,C1:C10)</f>
        <v>Дамир</v>
      </c>
    </row>
    <row r="3" spans="1:5" x14ac:dyDescent="0.45">
      <c r="A3" t="s">
        <v>5</v>
      </c>
      <c r="C3" t="s">
        <v>5</v>
      </c>
      <c r="E3" t="str">
        <v>Роман</v>
      </c>
    </row>
    <row r="4" spans="1:5" x14ac:dyDescent="0.45">
      <c r="A4" t="s">
        <v>6</v>
      </c>
      <c r="C4" t="s">
        <v>3</v>
      </c>
    </row>
    <row r="5" spans="1:5" x14ac:dyDescent="0.45">
      <c r="A5" t="s">
        <v>7</v>
      </c>
      <c r="C5" t="s">
        <v>9</v>
      </c>
    </row>
    <row r="6" spans="1:5" x14ac:dyDescent="0.45">
      <c r="A6" t="s">
        <v>8</v>
      </c>
      <c r="C6" t="s">
        <v>10</v>
      </c>
    </row>
    <row r="7" spans="1:5" x14ac:dyDescent="0.45">
      <c r="C7" t="s">
        <v>5</v>
      </c>
      <c r="E7" t="str" cm="1">
        <f t="array" ref="E7:E8">ПОИСКОТЛИЧ(A1:A6,C1:C10)</f>
        <v>Дамир</v>
      </c>
    </row>
    <row r="8" spans="1:5" x14ac:dyDescent="0.45">
      <c r="C8" t="s">
        <v>8</v>
      </c>
      <c r="E8" t="str">
        <v>Роман</v>
      </c>
    </row>
    <row r="9" spans="1:5" x14ac:dyDescent="0.45">
      <c r="C9" t="s">
        <v>11</v>
      </c>
    </row>
    <row r="10" spans="1:5" x14ac:dyDescent="0.45">
      <c r="C10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A36E-6460-4DF0-8D6C-5B1822FF7613}">
  <dimension ref="A1:E11"/>
  <sheetViews>
    <sheetView workbookViewId="0">
      <selection activeCell="E3" sqref="E3"/>
    </sheetView>
  </sheetViews>
  <sheetFormatPr defaultRowHeight="15.9" x14ac:dyDescent="0.45"/>
  <cols>
    <col min="1" max="1" width="11.92578125" customWidth="1"/>
    <col min="2" max="2" width="4.5" customWidth="1"/>
    <col min="3" max="3" width="11.78515625" customWidth="1"/>
    <col min="8" max="8" width="9.7109375" bestFit="1" customWidth="1"/>
  </cols>
  <sheetData>
    <row r="1" spans="1:5" x14ac:dyDescent="0.45">
      <c r="A1" t="s">
        <v>14</v>
      </c>
      <c r="C1" t="s">
        <v>14</v>
      </c>
    </row>
    <row r="2" spans="1:5" x14ac:dyDescent="0.45">
      <c r="A2" t="s">
        <v>3</v>
      </c>
      <c r="C2" t="s">
        <v>7</v>
      </c>
    </row>
    <row r="3" spans="1:5" x14ac:dyDescent="0.45">
      <c r="A3" t="s">
        <v>4</v>
      </c>
      <c r="C3" t="s">
        <v>3</v>
      </c>
      <c r="E3" t="str" cm="1">
        <f t="array" ref="E3:E4">ПОИСКОТЛИЧ(Таблица1[Имя],Таблица2[])</f>
        <v>Дамир</v>
      </c>
    </row>
    <row r="4" spans="1:5" x14ac:dyDescent="0.45">
      <c r="A4" t="s">
        <v>5</v>
      </c>
      <c r="C4" t="s">
        <v>5</v>
      </c>
      <c r="E4" t="str">
        <v>Роман</v>
      </c>
    </row>
    <row r="5" spans="1:5" x14ac:dyDescent="0.45">
      <c r="A5" t="s">
        <v>6</v>
      </c>
      <c r="C5" t="s">
        <v>3</v>
      </c>
    </row>
    <row r="6" spans="1:5" x14ac:dyDescent="0.45">
      <c r="A6" t="s">
        <v>7</v>
      </c>
      <c r="C6" t="s">
        <v>9</v>
      </c>
    </row>
    <row r="7" spans="1:5" x14ac:dyDescent="0.45">
      <c r="A7" t="s">
        <v>8</v>
      </c>
      <c r="C7" t="s">
        <v>10</v>
      </c>
    </row>
    <row r="8" spans="1:5" x14ac:dyDescent="0.45">
      <c r="C8" t="s">
        <v>5</v>
      </c>
    </row>
    <row r="9" spans="1:5" x14ac:dyDescent="0.45">
      <c r="C9" t="s">
        <v>8</v>
      </c>
    </row>
    <row r="10" spans="1:5" x14ac:dyDescent="0.45">
      <c r="C10" t="s">
        <v>11</v>
      </c>
    </row>
    <row r="11" spans="1:5" x14ac:dyDescent="0.45">
      <c r="C11" t="s">
        <v>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786A-096A-49F1-B916-64D3C49CAA1E}">
  <dimension ref="A1:B3"/>
  <sheetViews>
    <sheetView workbookViewId="0">
      <selection activeCell="B1" sqref="B1:B3"/>
    </sheetView>
  </sheetViews>
  <sheetFormatPr defaultRowHeight="15.9" x14ac:dyDescent="0.45"/>
  <cols>
    <col min="1" max="1" width="21.92578125" customWidth="1"/>
    <col min="2" max="2" width="10.92578125" customWidth="1"/>
  </cols>
  <sheetData>
    <row r="1" spans="1:2" x14ac:dyDescent="0.45">
      <c r="A1" t="s">
        <v>15</v>
      </c>
      <c r="B1" t="str" cm="1">
        <f t="array" ref="B1">ОЧИСТКА(LOWER(A1),"абвгдеёжзиклмнопрстуфхцчшщъыьэюя. ")</f>
        <v>125</v>
      </c>
    </row>
    <row r="2" spans="1:2" x14ac:dyDescent="0.45">
      <c r="A2" t="s">
        <v>51</v>
      </c>
      <c r="B2" t="str" cm="1">
        <f t="array" ref="B2">ОЧИСТКА(LOWER(A2),"абвгдеёжзиклмнопрстуфхцчшщъыьэюя. ")</f>
        <v>345</v>
      </c>
    </row>
    <row r="3" spans="1:2" x14ac:dyDescent="0.45">
      <c r="A3" t="s">
        <v>52</v>
      </c>
      <c r="B3" t="str" cm="1">
        <f t="array" ref="B3">ОЧИСТКА(LOWER(A3),"абвгдеёжзиклмнопрстуфхцчшщъыьэюя. ")</f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DC59-C410-4B16-B37D-230B26CF6FFA}">
  <dimension ref="A1:E14"/>
  <sheetViews>
    <sheetView workbookViewId="0">
      <selection activeCell="K23" sqref="K23"/>
    </sheetView>
  </sheetViews>
  <sheetFormatPr defaultRowHeight="15.9" x14ac:dyDescent="0.45"/>
  <cols>
    <col min="1" max="1" width="38.7109375" bestFit="1" customWidth="1"/>
    <col min="2" max="2" width="40.640625" customWidth="1"/>
    <col min="3" max="3" width="12.5703125" customWidth="1"/>
    <col min="4" max="4" width="11.35546875" bestFit="1" customWidth="1"/>
    <col min="5" max="5" width="16.35546875" customWidth="1"/>
  </cols>
  <sheetData>
    <row r="1" spans="1:5" ht="16.3" thickBot="1" x14ac:dyDescent="0.5">
      <c r="A1" s="3" t="s">
        <v>16</v>
      </c>
      <c r="B1" s="3" t="s">
        <v>47</v>
      </c>
      <c r="D1" s="3" t="s">
        <v>17</v>
      </c>
      <c r="E1" s="3" t="s">
        <v>18</v>
      </c>
    </row>
    <row r="2" spans="1:5" x14ac:dyDescent="0.45">
      <c r="A2" t="s">
        <v>48</v>
      </c>
      <c r="B2" t="str" cm="1">
        <f t="array" aca="1" ref="B2" ca="1">ЗАМЕНАПОСПИСКУ(A2,$D$2,$E$2)</f>
        <v>199034, Санкт-Петербург, ул.  Беринга, д. 1</v>
      </c>
      <c r="D2" t="s">
        <v>19</v>
      </c>
      <c r="E2" t="s">
        <v>20</v>
      </c>
    </row>
    <row r="3" spans="1:5" x14ac:dyDescent="0.45">
      <c r="A3" t="s">
        <v>21</v>
      </c>
      <c r="B3" t="str" cm="1">
        <f t="array" aca="1" ref="B3" ca="1">ЗАМЕНАПОСПИСКУ(A3,$D$2,$E$2)</f>
        <v>Санкт-Петербург, Нахимовский пр-т, д. 12</v>
      </c>
      <c r="D3" t="s">
        <v>22</v>
      </c>
      <c r="E3" t="s">
        <v>20</v>
      </c>
    </row>
    <row r="4" spans="1:5" x14ac:dyDescent="0.45">
      <c r="A4" t="s">
        <v>23</v>
      </c>
      <c r="B4" t="str" cm="1">
        <f t="array" aca="1" ref="B4" ca="1">ЗАМЕНАПОСПИСКУ(A4,$D$2,$E$2)</f>
        <v>Санкт-Петербург, Суворовский пр-т, 33</v>
      </c>
      <c r="D4" t="s">
        <v>24</v>
      </c>
      <c r="E4" t="s">
        <v>20</v>
      </c>
    </row>
    <row r="5" spans="1:5" x14ac:dyDescent="0.45">
      <c r="A5" t="s">
        <v>25</v>
      </c>
      <c r="B5" t="str" cm="1">
        <f t="array" aca="1" ref="B5" ca="1">ЗАМЕНАПОСПИСКУ(A5,$D$2,$E$2)</f>
        <v>Санкт-Петербург, ул. Герцена, д.2 лит.А</v>
      </c>
      <c r="D5" t="s">
        <v>26</v>
      </c>
      <c r="E5" t="s">
        <v>20</v>
      </c>
    </row>
    <row r="6" spans="1:5" x14ac:dyDescent="0.45">
      <c r="A6" t="s">
        <v>27</v>
      </c>
      <c r="B6" t="str" cm="1">
        <f t="array" aca="1" ref="B6" ca="1">ЗАМЕНАПОСПИСКУ(A6,$D$2,$E$2)</f>
        <v>Адмиралтейский р-н, Санкт-Петербург</v>
      </c>
      <c r="D6" t="s">
        <v>28</v>
      </c>
      <c r="E6" t="s">
        <v>20</v>
      </c>
    </row>
    <row r="7" spans="1:5" x14ac:dyDescent="0.45">
      <c r="A7" t="s">
        <v>29</v>
      </c>
      <c r="B7" t="str" cm="1">
        <f t="array" aca="1" ref="B7" ca="1">ЗАМЕНАПОСПИСКУ(A7,$D$2,$E$2)</f>
        <v>190001, Санкт-Петербург, Невский пр., 32</v>
      </c>
      <c r="D7" t="s">
        <v>30</v>
      </c>
      <c r="E7" t="s">
        <v>31</v>
      </c>
    </row>
    <row r="8" spans="1:5" x14ac:dyDescent="0.45">
      <c r="A8" t="s">
        <v>32</v>
      </c>
      <c r="B8" t="str" cm="1">
        <f t="array" aca="1" ref="B8" ca="1">ЗАМЕНАПОСПИСКУ(A8,$D$2,$E$2)</f>
        <v>Санкт-Петербург, Лиговский пр-т, д. 249</v>
      </c>
      <c r="D8" t="s">
        <v>33</v>
      </c>
      <c r="E8" t="s">
        <v>34</v>
      </c>
    </row>
    <row r="9" spans="1:5" x14ac:dyDescent="0.45">
      <c r="A9" t="s">
        <v>46</v>
      </c>
      <c r="B9" t="str" cm="1">
        <f t="array" aca="1" ref="B9" ca="1">ЗАМЕНАПОСПИСКУ(A9,$D$2,$E$2)</f>
        <v>190005, Санкт-Петербург, Троицкая пл., 12</v>
      </c>
      <c r="D9" t="s">
        <v>35</v>
      </c>
      <c r="E9" t="s">
        <v>36</v>
      </c>
    </row>
    <row r="10" spans="1:5" x14ac:dyDescent="0.45">
      <c r="A10" t="s">
        <v>37</v>
      </c>
      <c r="B10" t="str" cm="1">
        <f t="array" aca="1" ref="B10" ca="1">ЗАМЕНАПОСПИСКУ(A10,$D$2,$E$2)</f>
        <v>г. Москва, 2-я Бауманская, 5</v>
      </c>
      <c r="D10" t="s">
        <v>38</v>
      </c>
      <c r="E10" t="s">
        <v>39</v>
      </c>
    </row>
    <row r="11" spans="1:5" x14ac:dyDescent="0.45">
      <c r="D11" t="s">
        <v>40</v>
      </c>
      <c r="E11" t="s">
        <v>41</v>
      </c>
    </row>
    <row r="12" spans="1:5" x14ac:dyDescent="0.45">
      <c r="D12" t="s">
        <v>42</v>
      </c>
      <c r="E12" t="s">
        <v>43</v>
      </c>
    </row>
    <row r="13" spans="1:5" x14ac:dyDescent="0.45">
      <c r="D13" t="s">
        <v>44</v>
      </c>
      <c r="E13" t="s">
        <v>45</v>
      </c>
    </row>
    <row r="14" spans="1:5" x14ac:dyDescent="0.45">
      <c r="D14" t="s">
        <v>49</v>
      </c>
      <c r="E14" t="s">
        <v>50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6BB785-65D6-4312-A393-EF25094061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Квартал</vt:lpstr>
      <vt:lpstr>Текст по словам</vt:lpstr>
      <vt:lpstr>Отличия</vt:lpstr>
      <vt:lpstr>Отличия 2</vt:lpstr>
      <vt:lpstr>Рекурсия</vt:lpstr>
      <vt:lpstr>Замена по списку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2021-10-07T09:00:01Z</dcterms:created>
  <dcterms:modified xsi:type="dcterms:W3CDTF">2021-10-22T04:34:52Z</dcterms:modified>
</cp:coreProperties>
</file>